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nwdoc-sv\030 生活環境部\030 生活環境課\03駐車場\03-1公営企業経営比較分析表の分析・公表\R7(R6年度決算}\03_報告版\"/>
    </mc:Choice>
  </mc:AlternateContent>
  <xr:revisionPtr revIDLastSave="0" documentId="13_ncr:1_{11A3BC64-70B1-4AC5-ACA4-F007E7ED9848}" xr6:coauthVersionLast="47" xr6:coauthVersionMax="47" xr10:uidLastSave="{00000000-0000-0000-0000-000000000000}"/>
  <workbookProtection workbookAlgorithmName="SHA-512" workbookHashValue="cYqhK6tbsqe9itjee1qoBKoxaKVy9KCfEIk5LeHq68HjaZo/rRzIYZJRCWxjAIwKxZpihJD3y3ApeosxtBQ46Q==" workbookSaltValue="NKTwx9xKCskWBX+78Z5+Fw=="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KO32" i="4" s="1"/>
  <c r="DQ7" i="5"/>
  <c r="JV32" i="4" s="1"/>
  <c r="DP7" i="5"/>
  <c r="DO7" i="5"/>
  <c r="DN7" i="5"/>
  <c r="DM7" i="5"/>
  <c r="KO31" i="4" s="1"/>
  <c r="DL7" i="5"/>
  <c r="JV31" i="4" s="1"/>
  <c r="DK7" i="5"/>
  <c r="JC31" i="4" s="1"/>
  <c r="DI7" i="5"/>
  <c r="DH7" i="5"/>
  <c r="LT78" i="4" s="1"/>
  <c r="DG7" i="5"/>
  <c r="LE78" i="4" s="1"/>
  <c r="DF7" i="5"/>
  <c r="KP78" i="4" s="1"/>
  <c r="DE7" i="5"/>
  <c r="KA78" i="4" s="1"/>
  <c r="DD7" i="5"/>
  <c r="MI77" i="4" s="1"/>
  <c r="DC7" i="5"/>
  <c r="DB7" i="5"/>
  <c r="DA7" i="5"/>
  <c r="CZ7" i="5"/>
  <c r="CN7" i="5"/>
  <c r="CM7" i="5"/>
  <c r="BZ7" i="5"/>
  <c r="BY7" i="5"/>
  <c r="LH53" i="4" s="1"/>
  <c r="BX7" i="5"/>
  <c r="BW7" i="5"/>
  <c r="BV7" i="5"/>
  <c r="BU7" i="5"/>
  <c r="MA52" i="4" s="1"/>
  <c r="BT7" i="5"/>
  <c r="BS7" i="5"/>
  <c r="BR7" i="5"/>
  <c r="BQ7" i="5"/>
  <c r="JC52" i="4" s="1"/>
  <c r="BO7" i="5"/>
  <c r="BN7" i="5"/>
  <c r="GQ53" i="4" s="1"/>
  <c r="BM7" i="5"/>
  <c r="FX53" i="4" s="1"/>
  <c r="BL7" i="5"/>
  <c r="FE53" i="4" s="1"/>
  <c r="BK7" i="5"/>
  <c r="EL53" i="4" s="1"/>
  <c r="BJ7" i="5"/>
  <c r="HJ52" i="4" s="1"/>
  <c r="BI7" i="5"/>
  <c r="GQ52" i="4" s="1"/>
  <c r="BH7" i="5"/>
  <c r="FX52" i="4" s="1"/>
  <c r="BG7" i="5"/>
  <c r="BF7" i="5"/>
  <c r="BD7" i="5"/>
  <c r="BC7" i="5"/>
  <c r="BB7" i="5"/>
  <c r="BA7" i="5"/>
  <c r="AZ7" i="5"/>
  <c r="AY7" i="5"/>
  <c r="CS52" i="4" s="1"/>
  <c r="AX7" i="5"/>
  <c r="AW7" i="5"/>
  <c r="BG52" i="4" s="1"/>
  <c r="AV7" i="5"/>
  <c r="AN52" i="4" s="1"/>
  <c r="AU7" i="5"/>
  <c r="U52" i="4" s="1"/>
  <c r="AS7" i="5"/>
  <c r="AR7" i="5"/>
  <c r="AQ7" i="5"/>
  <c r="AP7" i="5"/>
  <c r="FE32" i="4" s="1"/>
  <c r="AO7" i="5"/>
  <c r="AN7" i="5"/>
  <c r="AM7" i="5"/>
  <c r="AL7" i="5"/>
  <c r="AK7" i="5"/>
  <c r="AJ7" i="5"/>
  <c r="AH7" i="5"/>
  <c r="CS32" i="4" s="1"/>
  <c r="AG7" i="5"/>
  <c r="BZ32" i="4" s="1"/>
  <c r="AF7" i="5"/>
  <c r="AE7" i="5"/>
  <c r="AD7" i="5"/>
  <c r="AC7" i="5"/>
  <c r="AB7" i="5"/>
  <c r="AA7" i="5"/>
  <c r="BG31" i="4" s="1"/>
  <c r="Z7" i="5"/>
  <c r="AN31" i="4" s="1"/>
  <c r="Y7" i="5"/>
  <c r="U31" i="4" s="1"/>
  <c r="X7" i="5"/>
  <c r="LJ10" i="4" s="1"/>
  <c r="W7" i="5"/>
  <c r="JQ10" i="4" s="1"/>
  <c r="V7" i="5"/>
  <c r="HX10" i="4" s="1"/>
  <c r="U7" i="5"/>
  <c r="LJ8" i="4" s="1"/>
  <c r="T7" i="5"/>
  <c r="S7" i="5"/>
  <c r="R7" i="5"/>
  <c r="Q7" i="5"/>
  <c r="P7" i="5"/>
  <c r="O7" i="5"/>
  <c r="N7" i="5"/>
  <c r="M7" i="5"/>
  <c r="DU8" i="4" s="1"/>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B88" i="4"/>
  <c r="MI7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CV67" i="4"/>
  <c r="MA53" i="4"/>
  <c r="KO53" i="4"/>
  <c r="JV53" i="4"/>
  <c r="JC53" i="4"/>
  <c r="HJ53" i="4"/>
  <c r="CS53" i="4"/>
  <c r="BZ53" i="4"/>
  <c r="BG53" i="4"/>
  <c r="AN53" i="4"/>
  <c r="U53" i="4"/>
  <c r="LH52" i="4"/>
  <c r="KO52" i="4"/>
  <c r="JV52" i="4"/>
  <c r="FE52" i="4"/>
  <c r="EL52" i="4"/>
  <c r="BZ52" i="4"/>
  <c r="MA32" i="4"/>
  <c r="LH32" i="4"/>
  <c r="JC32" i="4"/>
  <c r="HJ32" i="4"/>
  <c r="GQ32" i="4"/>
  <c r="FX32" i="4"/>
  <c r="EL32" i="4"/>
  <c r="BG32" i="4"/>
  <c r="AN32" i="4"/>
  <c r="U32" i="4"/>
  <c r="MA31" i="4"/>
  <c r="LH31" i="4"/>
  <c r="HJ31" i="4"/>
  <c r="GQ31" i="4"/>
  <c r="FX31" i="4"/>
  <c r="FE31" i="4"/>
  <c r="EL31" i="4"/>
  <c r="CS31" i="4"/>
  <c r="BZ31" i="4"/>
  <c r="DU10" i="4"/>
  <c r="CF10" i="4"/>
  <c r="B10" i="4"/>
  <c r="JQ8" i="4"/>
  <c r="HX8" i="4"/>
  <c r="FJ8" i="4"/>
  <c r="CF8" i="4"/>
  <c r="B6" i="4" l="1"/>
  <c r="BK76" i="4"/>
  <c r="LT76" i="4"/>
  <c r="LH30" i="4"/>
  <c r="IE76" i="4"/>
  <c r="BZ51" i="4"/>
  <c r="GQ30" i="4"/>
  <c r="BZ30" i="4"/>
  <c r="LH51" i="4"/>
  <c r="GQ51" i="4"/>
  <c r="B11" i="5"/>
  <c r="F11" i="5"/>
  <c r="C11" i="5"/>
  <c r="D11" i="5"/>
  <c r="AG76" i="4" l="1"/>
  <c r="JV51" i="4"/>
  <c r="KP76" i="4"/>
  <c r="FE51" i="4"/>
  <c r="JV30" i="4"/>
  <c r="HA76" i="4"/>
  <c r="AN51" i="4"/>
  <c r="FE30" i="4"/>
  <c r="AN30" i="4"/>
  <c r="HJ51" i="4"/>
  <c r="IT76" i="4"/>
  <c r="CS30" i="4"/>
  <c r="BZ76" i="4"/>
  <c r="MA51" i="4"/>
  <c r="MI76" i="4"/>
  <c r="MA30" i="4"/>
  <c r="CS51" i="4"/>
  <c r="HJ30" i="4"/>
  <c r="EL30" i="4"/>
  <c r="U30" i="4"/>
  <c r="R76" i="4"/>
  <c r="JC51" i="4"/>
  <c r="KA76" i="4"/>
  <c r="EL51" i="4"/>
  <c r="JC30" i="4"/>
  <c r="GL76" i="4"/>
  <c r="U51" i="4"/>
  <c r="KO51" i="4"/>
  <c r="LE76" i="4"/>
  <c r="FX51" i="4"/>
  <c r="KO30" i="4"/>
  <c r="HP76" i="4"/>
  <c r="BG51" i="4"/>
  <c r="FX30" i="4"/>
  <c r="BG30" i="4"/>
  <c r="AV76" i="4"/>
</calcChain>
</file>

<file path=xl/sharedStrings.xml><?xml version="1.0" encoding="utf-8"?>
<sst xmlns="http://schemas.openxmlformats.org/spreadsheetml/2006/main" count="278" uniqueCount="139">
  <si>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</si>
  <si>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</si>
  <si>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</si>
  <si>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</si>
  <si>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</si>
  <si>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</si>
  <si>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</si>
  <si>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</si>
  <si>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</si>
  <si>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</si>
  <si>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</si>
  <si>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</si>
  <si>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</si>
  <si>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</si>
  <si>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</si>
  <si>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</si>
  <si>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</si>
  <si>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</si>
  <si>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</si>
  <si>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</si>
  <si>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</si>
  <si>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</si>
  <si>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</si>
  <si>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</si>
  <si>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</si>
  <si>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</si>
  <si>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</si>
  <si>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</si>
  <si>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</si>
  <si>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</si>
  <si>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</si>
  <si>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</si>
  <si>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</si>
  <si>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</si>
  <si>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</si>
  <si>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</si>
  <si>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</si>
  <si>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</si>
  <si>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</si>
  <si>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</si>
  <si>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</si>
  <si>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</si>
  <si>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</si>
  <si>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</si>
  <si>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</si>
  <si>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</si>
  <si>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</si>
  <si>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</si>
  <si>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</si>
  <si>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</si>
  <si>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</si>
  <si>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</si>
  <si>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</si>
  <si>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</si>
  <si>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</si>
  <si>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</si>
  <si>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</si>
  <si>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</si>
  <si>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</si>
  <si>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</si>
  <si>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</si>
  <si>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</si>
  <si>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</si>
  <si>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</si>
  <si>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</si>
  <si>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</si>
  <si>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</si>
  <si>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</si>
  <si>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</si>
  <si>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</si>
  <si>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</si>
  <si>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</si>
  <si>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</si>
  <si>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</si>
  <si>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</si>
  <si>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</si>
  <si>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</si>
  <si>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</si>
  <si>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</si>
  <si>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</si>
  <si>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</si>
  <si>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</si>
  <si>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</si>
  <si>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</si>
  <si>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</si>
  <si>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</si>
  <si>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</si>
  <si>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</si>
  <si>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</si>
  <si>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</si>
  <si>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</si>
  <si>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</si>
  <si>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</si>
  <si>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</si>
  <si>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</si>
  <si>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</si>
  <si>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</si>
  <si>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</si>
  <si>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</si>
  <si>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</si>
  <si>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</si>
  <si>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</si>
  <si>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</si>
  <si>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当該値(N-4)</t>
    <phoneticPr fontId="5"/>
  </si>
  <si>
    <t>当該値(N-1)</t>
    <phoneticPr fontId="5"/>
  </si>
  <si>
    <t>当該値(N)</t>
    <phoneticPr fontId="5"/>
  </si>
  <si>
    <t>当該値(N-3)</t>
    <phoneticPr fontId="5"/>
  </si>
  <si>
    <t>当該値(N-2)</t>
    <phoneticPr fontId="5"/>
  </si>
  <si>
    <t>当該値(N-1)</t>
    <phoneticPr fontId="5"/>
  </si>
  <si>
    <t>当該値(N-4)</t>
    <phoneticPr fontId="5"/>
  </si>
  <si>
    <t>当該値(N-3)</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</si>
  <si>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</si>
  <si>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</si>
  <si>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</si>
  <si>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</si>
  <si>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</si>
  <si>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</si>
  <si>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北海道　恵庭市</t>
  </si>
  <si>
    <t>恵み野跨線橋高架下東駐車場</t>
  </si>
  <si>
    <t>法非適用</t>
  </si>
  <si>
    <t>駐車場整備事業</t>
  </si>
  <si>
    <t>-</t>
  </si>
  <si>
    <t>Ａ３Ｂ１</t>
  </si>
  <si>
    <t>非設置</t>
  </si>
  <si>
    <t>該当数値なし</t>
  </si>
  <si>
    <t>届出駐車場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</si>
  <si>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</si>
  <si>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</si>
  <si>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</si>
  <si>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</si>
  <si>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</si>
  <si>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</si>
  <si>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</si>
  <si>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</si>
  <si>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</si>
  <si>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当駐車場は国道跨線橋高架下を整備した駐車場であり、近隣の病院関係者の利用が多い傾向にありますが稼働率は低く、収益的収支比率も５５．４％と市営駐車場の中で一番低い数値となっております。
　利用稼働率が低い要因として、当駐車場の認知度の低さが考えられることから、利用台数の向上に向け高架下駐車場の利点等をＰＲする取組が必要です。</t>
    <rPh sb="94" eb="96">
      <t>リヨウ</t>
    </rPh>
    <rPh sb="96" eb="99">
      <t>カドウリツ</t>
    </rPh>
    <rPh sb="100" eb="101">
      <t>ヒク</t>
    </rPh>
    <rPh sb="102" eb="104">
      <t>ヨウイン</t>
    </rPh>
    <rPh sb="108" eb="109">
      <t>トウ</t>
    </rPh>
    <rPh sb="155" eb="157">
      <t>トリクミ</t>
    </rPh>
    <phoneticPr fontId="5"/>
  </si>
  <si>
    <t>　当駐車場は国道跨線橋高架下を整備した駐車場であり、近隣の病院関係者の利用が多い傾向にありますが、立地条件等から稼働率は令和５年度以降減少傾向にあります。減少の原因の一つとして当駐車場の認知度の低さが考えられることから、利用台数の向上に向け高架下駐車場の利点等をＰＲする必要があります。</t>
    <rPh sb="1" eb="2">
      <t>トウ</t>
    </rPh>
    <rPh sb="2" eb="5">
      <t>チュウシャジョウ</t>
    </rPh>
    <rPh sb="6" eb="8">
      <t>コクドウ</t>
    </rPh>
    <rPh sb="8" eb="11">
      <t>コセンキョウ</t>
    </rPh>
    <rPh sb="11" eb="14">
      <t>コウカシタ</t>
    </rPh>
    <rPh sb="15" eb="17">
      <t>セイビ</t>
    </rPh>
    <rPh sb="19" eb="22">
      <t>チュウシャジョウ</t>
    </rPh>
    <rPh sb="26" eb="28">
      <t>キンリン</t>
    </rPh>
    <rPh sb="29" eb="31">
      <t>ビョウイン</t>
    </rPh>
    <rPh sb="31" eb="34">
      <t>カンケイシャ</t>
    </rPh>
    <rPh sb="35" eb="37">
      <t>リヨウ</t>
    </rPh>
    <rPh sb="38" eb="39">
      <t>オオ</t>
    </rPh>
    <rPh sb="40" eb="42">
      <t>ケイコウ</t>
    </rPh>
    <rPh sb="49" eb="51">
      <t>リッチ</t>
    </rPh>
    <rPh sb="51" eb="53">
      <t>ジョウケン</t>
    </rPh>
    <rPh sb="53" eb="54">
      <t>トウ</t>
    </rPh>
    <rPh sb="58" eb="59">
      <t>リツ</t>
    </rPh>
    <rPh sb="60" eb="62">
      <t>レイワ</t>
    </rPh>
    <rPh sb="63" eb="65">
      <t>ネンド</t>
    </rPh>
    <rPh sb="65" eb="67">
      <t>イコウ</t>
    </rPh>
    <rPh sb="67" eb="69">
      <t>ゲンショウ</t>
    </rPh>
    <rPh sb="69" eb="71">
      <t>ケイコウ</t>
    </rPh>
    <rPh sb="77" eb="79">
      <t>ゲンショウ</t>
    </rPh>
    <rPh sb="80" eb="82">
      <t>ゲンイン</t>
    </rPh>
    <rPh sb="83" eb="84">
      <t>ヒト</t>
    </rPh>
    <rPh sb="88" eb="89">
      <t>トウ</t>
    </rPh>
    <rPh sb="89" eb="92">
      <t>チュウシャジョウ</t>
    </rPh>
    <rPh sb="93" eb="96">
      <t>ニンチド</t>
    </rPh>
    <rPh sb="97" eb="98">
      <t>ヒク</t>
    </rPh>
    <phoneticPr fontId="5"/>
  </si>
  <si>
    <t>　当駐車場は国道跨線橋高架下を整備した駐車場であり、近隣の病院関係者の利用が多い傾向にありますが稼働率は低く、収益的収支比率も５５．４％と市営駐車場の中で一番低い数値になっております。
　要因の一つとして、認知度の低さが考えられることから、利用台数の向上に向け高架下駐車場の利点等をＰＲする必要があります。
　一方、一般会計からの繰入金、他会計からの補助金、地方債などに頼らない安定した経営ができており、指定管理者制度への移行後は指定管理者の独立採算による管理運営となり、市から指定管理者への指定管理料の支出は要しません。
　ＥＢＩＴＤＡは令和６年度減少しましたが、これは７月より指定管理者制度に移行し運営を指定管理者が市からの指定管理料を受けず独立採算で行っていることに起因しているものと考えられます。</t>
    <rPh sb="1" eb="2">
      <t>トウ</t>
    </rPh>
    <rPh sb="2" eb="5">
      <t>チュウシャジョウ</t>
    </rPh>
    <rPh sb="6" eb="8">
      <t>コクドウ</t>
    </rPh>
    <rPh sb="8" eb="11">
      <t>コセンキョウ</t>
    </rPh>
    <rPh sb="11" eb="14">
      <t>コウカシタ</t>
    </rPh>
    <rPh sb="15" eb="17">
      <t>セイビ</t>
    </rPh>
    <rPh sb="19" eb="22">
      <t>チュウシャジョウ</t>
    </rPh>
    <rPh sb="26" eb="28">
      <t>キンリン</t>
    </rPh>
    <rPh sb="29" eb="31">
      <t>ビョウイン</t>
    </rPh>
    <rPh sb="31" eb="34">
      <t>カンケイシャ</t>
    </rPh>
    <rPh sb="35" eb="37">
      <t>リヨウ</t>
    </rPh>
    <rPh sb="38" eb="39">
      <t>オオ</t>
    </rPh>
    <rPh sb="40" eb="42">
      <t>ケイコウ</t>
    </rPh>
    <rPh sb="48" eb="50">
      <t>カドウ</t>
    </rPh>
    <rPh sb="50" eb="51">
      <t>リツ</t>
    </rPh>
    <rPh sb="52" eb="53">
      <t>ヒク</t>
    </rPh>
    <rPh sb="55" eb="58">
      <t>シュウエキテキ</t>
    </rPh>
    <rPh sb="58" eb="62">
      <t>シュウシヒリツ</t>
    </rPh>
    <rPh sb="69" eb="71">
      <t>シエイ</t>
    </rPh>
    <rPh sb="71" eb="74">
      <t>チュウシャジョウ</t>
    </rPh>
    <rPh sb="75" eb="76">
      <t>ナカ</t>
    </rPh>
    <rPh sb="77" eb="79">
      <t>イチバン</t>
    </rPh>
    <rPh sb="79" eb="80">
      <t>ヒク</t>
    </rPh>
    <rPh sb="81" eb="83">
      <t>スウチ</t>
    </rPh>
    <rPh sb="94" eb="96">
      <t>ヨウイン</t>
    </rPh>
    <rPh sb="97" eb="98">
      <t>ヒト</t>
    </rPh>
    <rPh sb="103" eb="106">
      <t>ニンチド</t>
    </rPh>
    <rPh sb="107" eb="108">
      <t>ヒク</t>
    </rPh>
    <rPh sb="110" eb="111">
      <t>カンガ</t>
    </rPh>
    <rPh sb="120" eb="122">
      <t>リヨウ</t>
    </rPh>
    <rPh sb="122" eb="124">
      <t>ダイスウ</t>
    </rPh>
    <rPh sb="125" eb="127">
      <t>コウジョウ</t>
    </rPh>
    <rPh sb="128" eb="129">
      <t>ム</t>
    </rPh>
    <rPh sb="130" eb="133">
      <t>コウカシタ</t>
    </rPh>
    <rPh sb="133" eb="136">
      <t>チュウシャジョウ</t>
    </rPh>
    <rPh sb="137" eb="139">
      <t>リテン</t>
    </rPh>
    <rPh sb="139" eb="140">
      <t>ナド</t>
    </rPh>
    <rPh sb="145" eb="147">
      <t>ヒツヨウ</t>
    </rPh>
    <rPh sb="155" eb="157">
      <t>イッポウ</t>
    </rPh>
    <rPh sb="246" eb="251">
      <t>シテイカンリリョウ</t>
    </rPh>
    <rPh sb="255" eb="256">
      <t>ヨウ</t>
    </rPh>
    <rPh sb="314" eb="319">
      <t>シテイカンリリョウ</t>
    </rPh>
    <phoneticPr fontId="5"/>
  </si>
  <si>
    <t>　当駐車場は平成２０年度に整備した青空駐車場であり、固定資産は土地ですが、土地については国道高架下であるためゼロとなっています。
　企業債残高対料金収入比率は整備分の借入は既に償還が終わっており、また一般会計等の負担もないことから、ゼロとなっています。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</si>
</sst>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120.1</c:v>
                </c:pt>
                <c:pt idx="1">
                  <c:v>147.19999999999999</c:v>
                </c:pt>
                <c:pt idx="2">
                  <c:v>134</c:v>
                </c:pt>
                <c:pt idx="3">
                  <c:v>102.3</c:v>
                </c:pt>
                <c:pt idx="4">
                  <c:v>55.4</c:v>
                </c:pt>
              </c:numCache>
            </c:numRef>
          </c:val>
          <c:extLst>
            <c:ext xmlns:c16="http://schemas.microsoft.com/office/drawing/2014/chart" uri="{C3380CC4-5D6E-409C-BE32-E72D297353CC}">
              <c16:uniqueId val="{00000000-DCAB-4823-B337-C6E21E705A7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DCAB-4823-B337-C6E21E705A7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6E8-4BDF-B27E-354C946CCCB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46E8-4BDF-B27E-354C946CCCB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17AF-41ED-9FA2-D41AABE0C0A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7AF-41ED-9FA2-D41AABE0C0A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9ACB-4304-860B-83B2B7D2D11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ACB-4304-860B-83B2B7D2D11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550-4AF8-9419-EA5D184A9AE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1550-4AF8-9419-EA5D184A9AE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832-4303-ADB6-D66AA08DF6D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5832-4303-ADB6-D66AA08DF6D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62.5</c:v>
                </c:pt>
                <c:pt idx="1">
                  <c:v>87.5</c:v>
                </c:pt>
                <c:pt idx="2">
                  <c:v>87.5</c:v>
                </c:pt>
                <c:pt idx="3">
                  <c:v>68.099999999999994</c:v>
                </c:pt>
                <c:pt idx="4">
                  <c:v>29.2</c:v>
                </c:pt>
              </c:numCache>
            </c:numRef>
          </c:val>
          <c:extLst>
            <c:ext xmlns:c16="http://schemas.microsoft.com/office/drawing/2014/chart" uri="{C3380CC4-5D6E-409C-BE32-E72D297353CC}">
              <c16:uniqueId val="{00000000-9E8E-427F-987A-EC97300142F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9E8E-427F-987A-EC97300142F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16.7</c:v>
                </c:pt>
                <c:pt idx="1">
                  <c:v>32.1</c:v>
                </c:pt>
                <c:pt idx="2">
                  <c:v>25.4</c:v>
                </c:pt>
                <c:pt idx="3">
                  <c:v>2.2999999999999998</c:v>
                </c:pt>
                <c:pt idx="4">
                  <c:v>-74.7</c:v>
                </c:pt>
              </c:numCache>
            </c:numRef>
          </c:val>
          <c:extLst>
            <c:ext xmlns:c16="http://schemas.microsoft.com/office/drawing/2014/chart" uri="{C3380CC4-5D6E-409C-BE32-E72D297353CC}">
              <c16:uniqueId val="{00000000-C90C-47FD-AE5A-78D65B8CCF4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C90C-47FD-AE5A-78D65B8CCF4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794</c:v>
                </c:pt>
                <c:pt idx="1">
                  <c:v>1753</c:v>
                </c:pt>
                <c:pt idx="2">
                  <c:v>1752</c:v>
                </c:pt>
                <c:pt idx="3">
                  <c:v>87</c:v>
                </c:pt>
                <c:pt idx="4">
                  <c:v>-663</c:v>
                </c:pt>
              </c:numCache>
            </c:numRef>
          </c:val>
          <c:extLst>
            <c:ext xmlns:c16="http://schemas.microsoft.com/office/drawing/2014/chart" uri="{C3380CC4-5D6E-409C-BE32-E72D297353CC}">
              <c16:uniqueId val="{00000000-1355-4008-BC47-250DCF5A533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1355-4008-BC47-250DCF5A533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election activeCell="NS32" sqref="NS3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北海道恵庭市　恵み野跨線橋高架下東駐車場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823</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16</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72</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137</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120.1</v>
      </c>
      <c r="V31" s="116"/>
      <c r="W31" s="116"/>
      <c r="X31" s="116"/>
      <c r="Y31" s="116"/>
      <c r="Z31" s="116"/>
      <c r="AA31" s="116"/>
      <c r="AB31" s="116"/>
      <c r="AC31" s="116"/>
      <c r="AD31" s="116"/>
      <c r="AE31" s="116"/>
      <c r="AF31" s="116"/>
      <c r="AG31" s="116"/>
      <c r="AH31" s="116"/>
      <c r="AI31" s="116"/>
      <c r="AJ31" s="116"/>
      <c r="AK31" s="116"/>
      <c r="AL31" s="116"/>
      <c r="AM31" s="116"/>
      <c r="AN31" s="116">
        <f>データ!Z7</f>
        <v>147.19999999999999</v>
      </c>
      <c r="AO31" s="116"/>
      <c r="AP31" s="116"/>
      <c r="AQ31" s="116"/>
      <c r="AR31" s="116"/>
      <c r="AS31" s="116"/>
      <c r="AT31" s="116"/>
      <c r="AU31" s="116"/>
      <c r="AV31" s="116"/>
      <c r="AW31" s="116"/>
      <c r="AX31" s="116"/>
      <c r="AY31" s="116"/>
      <c r="AZ31" s="116"/>
      <c r="BA31" s="116"/>
      <c r="BB31" s="116"/>
      <c r="BC31" s="116"/>
      <c r="BD31" s="116"/>
      <c r="BE31" s="116"/>
      <c r="BF31" s="116"/>
      <c r="BG31" s="116">
        <f>データ!AA7</f>
        <v>134</v>
      </c>
      <c r="BH31" s="116"/>
      <c r="BI31" s="116"/>
      <c r="BJ31" s="116"/>
      <c r="BK31" s="116"/>
      <c r="BL31" s="116"/>
      <c r="BM31" s="116"/>
      <c r="BN31" s="116"/>
      <c r="BO31" s="116"/>
      <c r="BP31" s="116"/>
      <c r="BQ31" s="116"/>
      <c r="BR31" s="116"/>
      <c r="BS31" s="116"/>
      <c r="BT31" s="116"/>
      <c r="BU31" s="116"/>
      <c r="BV31" s="116"/>
      <c r="BW31" s="116"/>
      <c r="BX31" s="116"/>
      <c r="BY31" s="116"/>
      <c r="BZ31" s="116">
        <f>データ!AB7</f>
        <v>102.3</v>
      </c>
      <c r="CA31" s="116"/>
      <c r="CB31" s="116"/>
      <c r="CC31" s="116"/>
      <c r="CD31" s="116"/>
      <c r="CE31" s="116"/>
      <c r="CF31" s="116"/>
      <c r="CG31" s="116"/>
      <c r="CH31" s="116"/>
      <c r="CI31" s="116"/>
      <c r="CJ31" s="116"/>
      <c r="CK31" s="116"/>
      <c r="CL31" s="116"/>
      <c r="CM31" s="116"/>
      <c r="CN31" s="116"/>
      <c r="CO31" s="116"/>
      <c r="CP31" s="116"/>
      <c r="CQ31" s="116"/>
      <c r="CR31" s="116"/>
      <c r="CS31" s="116">
        <f>データ!AC7</f>
        <v>55.4</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62.5</v>
      </c>
      <c r="JD31" s="111"/>
      <c r="JE31" s="111"/>
      <c r="JF31" s="111"/>
      <c r="JG31" s="111"/>
      <c r="JH31" s="111"/>
      <c r="JI31" s="111"/>
      <c r="JJ31" s="111"/>
      <c r="JK31" s="111"/>
      <c r="JL31" s="111"/>
      <c r="JM31" s="111"/>
      <c r="JN31" s="111"/>
      <c r="JO31" s="111"/>
      <c r="JP31" s="111"/>
      <c r="JQ31" s="111"/>
      <c r="JR31" s="111"/>
      <c r="JS31" s="111"/>
      <c r="JT31" s="111"/>
      <c r="JU31" s="112"/>
      <c r="JV31" s="110">
        <f>データ!DL7</f>
        <v>87.5</v>
      </c>
      <c r="JW31" s="111"/>
      <c r="JX31" s="111"/>
      <c r="JY31" s="111"/>
      <c r="JZ31" s="111"/>
      <c r="KA31" s="111"/>
      <c r="KB31" s="111"/>
      <c r="KC31" s="111"/>
      <c r="KD31" s="111"/>
      <c r="KE31" s="111"/>
      <c r="KF31" s="111"/>
      <c r="KG31" s="111"/>
      <c r="KH31" s="111"/>
      <c r="KI31" s="111"/>
      <c r="KJ31" s="111"/>
      <c r="KK31" s="111"/>
      <c r="KL31" s="111"/>
      <c r="KM31" s="111"/>
      <c r="KN31" s="112"/>
      <c r="KO31" s="110">
        <f>データ!DM7</f>
        <v>87.5</v>
      </c>
      <c r="KP31" s="111"/>
      <c r="KQ31" s="111"/>
      <c r="KR31" s="111"/>
      <c r="KS31" s="111"/>
      <c r="KT31" s="111"/>
      <c r="KU31" s="111"/>
      <c r="KV31" s="111"/>
      <c r="KW31" s="111"/>
      <c r="KX31" s="111"/>
      <c r="KY31" s="111"/>
      <c r="KZ31" s="111"/>
      <c r="LA31" s="111"/>
      <c r="LB31" s="111"/>
      <c r="LC31" s="111"/>
      <c r="LD31" s="111"/>
      <c r="LE31" s="111"/>
      <c r="LF31" s="111"/>
      <c r="LG31" s="112"/>
      <c r="LH31" s="110">
        <f>データ!DN7</f>
        <v>68.099999999999994</v>
      </c>
      <c r="LI31" s="111"/>
      <c r="LJ31" s="111"/>
      <c r="LK31" s="111"/>
      <c r="LL31" s="111"/>
      <c r="LM31" s="111"/>
      <c r="LN31" s="111"/>
      <c r="LO31" s="111"/>
      <c r="LP31" s="111"/>
      <c r="LQ31" s="111"/>
      <c r="LR31" s="111"/>
      <c r="LS31" s="111"/>
      <c r="LT31" s="111"/>
      <c r="LU31" s="111"/>
      <c r="LV31" s="111"/>
      <c r="LW31" s="111"/>
      <c r="LX31" s="111"/>
      <c r="LY31" s="111"/>
      <c r="LZ31" s="112"/>
      <c r="MA31" s="110">
        <f>データ!DO7</f>
        <v>29.2</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138</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136</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17">
        <f>データ!AU7</f>
        <v>0</v>
      </c>
      <c r="V52" s="117"/>
      <c r="W52" s="117"/>
      <c r="X52" s="117"/>
      <c r="Y52" s="117"/>
      <c r="Z52" s="117"/>
      <c r="AA52" s="117"/>
      <c r="AB52" s="117"/>
      <c r="AC52" s="117"/>
      <c r="AD52" s="117"/>
      <c r="AE52" s="117"/>
      <c r="AF52" s="117"/>
      <c r="AG52" s="117"/>
      <c r="AH52" s="117"/>
      <c r="AI52" s="117"/>
      <c r="AJ52" s="117"/>
      <c r="AK52" s="117"/>
      <c r="AL52" s="117"/>
      <c r="AM52" s="117"/>
      <c r="AN52" s="117">
        <f>データ!AV7</f>
        <v>0</v>
      </c>
      <c r="AO52" s="117"/>
      <c r="AP52" s="117"/>
      <c r="AQ52" s="117"/>
      <c r="AR52" s="117"/>
      <c r="AS52" s="117"/>
      <c r="AT52" s="117"/>
      <c r="AU52" s="117"/>
      <c r="AV52" s="117"/>
      <c r="AW52" s="117"/>
      <c r="AX52" s="117"/>
      <c r="AY52" s="117"/>
      <c r="AZ52" s="117"/>
      <c r="BA52" s="117"/>
      <c r="BB52" s="117"/>
      <c r="BC52" s="117"/>
      <c r="BD52" s="117"/>
      <c r="BE52" s="117"/>
      <c r="BF52" s="117"/>
      <c r="BG52" s="117">
        <f>データ!AW7</f>
        <v>0</v>
      </c>
      <c r="BH52" s="117"/>
      <c r="BI52" s="117"/>
      <c r="BJ52" s="117"/>
      <c r="BK52" s="117"/>
      <c r="BL52" s="117"/>
      <c r="BM52" s="117"/>
      <c r="BN52" s="117"/>
      <c r="BO52" s="117"/>
      <c r="BP52" s="117"/>
      <c r="BQ52" s="117"/>
      <c r="BR52" s="117"/>
      <c r="BS52" s="117"/>
      <c r="BT52" s="117"/>
      <c r="BU52" s="117"/>
      <c r="BV52" s="117"/>
      <c r="BW52" s="117"/>
      <c r="BX52" s="117"/>
      <c r="BY52" s="117"/>
      <c r="BZ52" s="117">
        <f>データ!AX7</f>
        <v>0</v>
      </c>
      <c r="CA52" s="117"/>
      <c r="CB52" s="117"/>
      <c r="CC52" s="117"/>
      <c r="CD52" s="117"/>
      <c r="CE52" s="117"/>
      <c r="CF52" s="117"/>
      <c r="CG52" s="117"/>
      <c r="CH52" s="117"/>
      <c r="CI52" s="117"/>
      <c r="CJ52" s="117"/>
      <c r="CK52" s="117"/>
      <c r="CL52" s="117"/>
      <c r="CM52" s="117"/>
      <c r="CN52" s="117"/>
      <c r="CO52" s="117"/>
      <c r="CP52" s="117"/>
      <c r="CQ52" s="117"/>
      <c r="CR52" s="117"/>
      <c r="CS52" s="117">
        <f>データ!AY7</f>
        <v>0</v>
      </c>
      <c r="CT52" s="117"/>
      <c r="CU52" s="117"/>
      <c r="CV52" s="117"/>
      <c r="CW52" s="117"/>
      <c r="CX52" s="117"/>
      <c r="CY52" s="117"/>
      <c r="CZ52" s="117"/>
      <c r="DA52" s="117"/>
      <c r="DB52" s="117"/>
      <c r="DC52" s="117"/>
      <c r="DD52" s="117"/>
      <c r="DE52" s="117"/>
      <c r="DF52" s="117"/>
      <c r="DG52" s="117"/>
      <c r="DH52" s="117"/>
      <c r="DI52" s="117"/>
      <c r="DJ52" s="117"/>
      <c r="DK52" s="117"/>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16.7</v>
      </c>
      <c r="EM52" s="116"/>
      <c r="EN52" s="116"/>
      <c r="EO52" s="116"/>
      <c r="EP52" s="116"/>
      <c r="EQ52" s="116"/>
      <c r="ER52" s="116"/>
      <c r="ES52" s="116"/>
      <c r="ET52" s="116"/>
      <c r="EU52" s="116"/>
      <c r="EV52" s="116"/>
      <c r="EW52" s="116"/>
      <c r="EX52" s="116"/>
      <c r="EY52" s="116"/>
      <c r="EZ52" s="116"/>
      <c r="FA52" s="116"/>
      <c r="FB52" s="116"/>
      <c r="FC52" s="116"/>
      <c r="FD52" s="116"/>
      <c r="FE52" s="116">
        <f>データ!BG7</f>
        <v>32.1</v>
      </c>
      <c r="FF52" s="116"/>
      <c r="FG52" s="116"/>
      <c r="FH52" s="116"/>
      <c r="FI52" s="116"/>
      <c r="FJ52" s="116"/>
      <c r="FK52" s="116"/>
      <c r="FL52" s="116"/>
      <c r="FM52" s="116"/>
      <c r="FN52" s="116"/>
      <c r="FO52" s="116"/>
      <c r="FP52" s="116"/>
      <c r="FQ52" s="116"/>
      <c r="FR52" s="116"/>
      <c r="FS52" s="116"/>
      <c r="FT52" s="116"/>
      <c r="FU52" s="116"/>
      <c r="FV52" s="116"/>
      <c r="FW52" s="116"/>
      <c r="FX52" s="116">
        <f>データ!BH7</f>
        <v>25.4</v>
      </c>
      <c r="FY52" s="116"/>
      <c r="FZ52" s="116"/>
      <c r="GA52" s="116"/>
      <c r="GB52" s="116"/>
      <c r="GC52" s="116"/>
      <c r="GD52" s="116"/>
      <c r="GE52" s="116"/>
      <c r="GF52" s="116"/>
      <c r="GG52" s="116"/>
      <c r="GH52" s="116"/>
      <c r="GI52" s="116"/>
      <c r="GJ52" s="116"/>
      <c r="GK52" s="116"/>
      <c r="GL52" s="116"/>
      <c r="GM52" s="116"/>
      <c r="GN52" s="116"/>
      <c r="GO52" s="116"/>
      <c r="GP52" s="116"/>
      <c r="GQ52" s="116">
        <f>データ!BI7</f>
        <v>2.2999999999999998</v>
      </c>
      <c r="GR52" s="116"/>
      <c r="GS52" s="116"/>
      <c r="GT52" s="116"/>
      <c r="GU52" s="116"/>
      <c r="GV52" s="116"/>
      <c r="GW52" s="116"/>
      <c r="GX52" s="116"/>
      <c r="GY52" s="116"/>
      <c r="GZ52" s="116"/>
      <c r="HA52" s="116"/>
      <c r="HB52" s="116"/>
      <c r="HC52" s="116"/>
      <c r="HD52" s="116"/>
      <c r="HE52" s="116"/>
      <c r="HF52" s="116"/>
      <c r="HG52" s="116"/>
      <c r="HH52" s="116"/>
      <c r="HI52" s="116"/>
      <c r="HJ52" s="116">
        <f>データ!BJ7</f>
        <v>-74.7</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17">
        <f>データ!BQ7</f>
        <v>794</v>
      </c>
      <c r="JD52" s="117"/>
      <c r="JE52" s="117"/>
      <c r="JF52" s="117"/>
      <c r="JG52" s="117"/>
      <c r="JH52" s="117"/>
      <c r="JI52" s="117"/>
      <c r="JJ52" s="117"/>
      <c r="JK52" s="117"/>
      <c r="JL52" s="117"/>
      <c r="JM52" s="117"/>
      <c r="JN52" s="117"/>
      <c r="JO52" s="117"/>
      <c r="JP52" s="117"/>
      <c r="JQ52" s="117"/>
      <c r="JR52" s="117"/>
      <c r="JS52" s="117"/>
      <c r="JT52" s="117"/>
      <c r="JU52" s="117"/>
      <c r="JV52" s="117">
        <f>データ!BR7</f>
        <v>1753</v>
      </c>
      <c r="JW52" s="117"/>
      <c r="JX52" s="117"/>
      <c r="JY52" s="117"/>
      <c r="JZ52" s="117"/>
      <c r="KA52" s="117"/>
      <c r="KB52" s="117"/>
      <c r="KC52" s="117"/>
      <c r="KD52" s="117"/>
      <c r="KE52" s="117"/>
      <c r="KF52" s="117"/>
      <c r="KG52" s="117"/>
      <c r="KH52" s="117"/>
      <c r="KI52" s="117"/>
      <c r="KJ52" s="117"/>
      <c r="KK52" s="117"/>
      <c r="KL52" s="117"/>
      <c r="KM52" s="117"/>
      <c r="KN52" s="117"/>
      <c r="KO52" s="117">
        <f>データ!BS7</f>
        <v>1752</v>
      </c>
      <c r="KP52" s="117"/>
      <c r="KQ52" s="117"/>
      <c r="KR52" s="117"/>
      <c r="KS52" s="117"/>
      <c r="KT52" s="117"/>
      <c r="KU52" s="117"/>
      <c r="KV52" s="117"/>
      <c r="KW52" s="117"/>
      <c r="KX52" s="117"/>
      <c r="KY52" s="117"/>
      <c r="KZ52" s="117"/>
      <c r="LA52" s="117"/>
      <c r="LB52" s="117"/>
      <c r="LC52" s="117"/>
      <c r="LD52" s="117"/>
      <c r="LE52" s="117"/>
      <c r="LF52" s="117"/>
      <c r="LG52" s="117"/>
      <c r="LH52" s="117">
        <f>データ!BT7</f>
        <v>87</v>
      </c>
      <c r="LI52" s="117"/>
      <c r="LJ52" s="117"/>
      <c r="LK52" s="117"/>
      <c r="LL52" s="117"/>
      <c r="LM52" s="117"/>
      <c r="LN52" s="117"/>
      <c r="LO52" s="117"/>
      <c r="LP52" s="117"/>
      <c r="LQ52" s="117"/>
      <c r="LR52" s="117"/>
      <c r="LS52" s="117"/>
      <c r="LT52" s="117"/>
      <c r="LU52" s="117"/>
      <c r="LV52" s="117"/>
      <c r="LW52" s="117"/>
      <c r="LX52" s="117"/>
      <c r="LY52" s="117"/>
      <c r="LZ52" s="117"/>
      <c r="MA52" s="117">
        <f>データ!BU7</f>
        <v>-663</v>
      </c>
      <c r="MB52" s="117"/>
      <c r="MC52" s="117"/>
      <c r="MD52" s="117"/>
      <c r="ME52" s="117"/>
      <c r="MF52" s="117"/>
      <c r="MG52" s="117"/>
      <c r="MH52" s="117"/>
      <c r="MI52" s="117"/>
      <c r="MJ52" s="117"/>
      <c r="MK52" s="117"/>
      <c r="ML52" s="117"/>
      <c r="MM52" s="117"/>
      <c r="MN52" s="117"/>
      <c r="MO52" s="117"/>
      <c r="MP52" s="117"/>
      <c r="MQ52" s="117"/>
      <c r="MR52" s="117"/>
      <c r="MS52" s="117"/>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17">
        <f>データ!AZ7</f>
        <v>407</v>
      </c>
      <c r="V53" s="117"/>
      <c r="W53" s="117"/>
      <c r="X53" s="117"/>
      <c r="Y53" s="117"/>
      <c r="Z53" s="117"/>
      <c r="AA53" s="117"/>
      <c r="AB53" s="117"/>
      <c r="AC53" s="117"/>
      <c r="AD53" s="117"/>
      <c r="AE53" s="117"/>
      <c r="AF53" s="117"/>
      <c r="AG53" s="117"/>
      <c r="AH53" s="117"/>
      <c r="AI53" s="117"/>
      <c r="AJ53" s="117"/>
      <c r="AK53" s="117"/>
      <c r="AL53" s="117"/>
      <c r="AM53" s="117"/>
      <c r="AN53" s="117">
        <f>データ!BA7</f>
        <v>166</v>
      </c>
      <c r="AO53" s="117"/>
      <c r="AP53" s="117"/>
      <c r="AQ53" s="117"/>
      <c r="AR53" s="117"/>
      <c r="AS53" s="117"/>
      <c r="AT53" s="117"/>
      <c r="AU53" s="117"/>
      <c r="AV53" s="117"/>
      <c r="AW53" s="117"/>
      <c r="AX53" s="117"/>
      <c r="AY53" s="117"/>
      <c r="AZ53" s="117"/>
      <c r="BA53" s="117"/>
      <c r="BB53" s="117"/>
      <c r="BC53" s="117"/>
      <c r="BD53" s="117"/>
      <c r="BE53" s="117"/>
      <c r="BF53" s="117"/>
      <c r="BG53" s="117">
        <f>データ!BB7</f>
        <v>18</v>
      </c>
      <c r="BH53" s="117"/>
      <c r="BI53" s="117"/>
      <c r="BJ53" s="117"/>
      <c r="BK53" s="117"/>
      <c r="BL53" s="117"/>
      <c r="BM53" s="117"/>
      <c r="BN53" s="117"/>
      <c r="BO53" s="117"/>
      <c r="BP53" s="117"/>
      <c r="BQ53" s="117"/>
      <c r="BR53" s="117"/>
      <c r="BS53" s="117"/>
      <c r="BT53" s="117"/>
      <c r="BU53" s="117"/>
      <c r="BV53" s="117"/>
      <c r="BW53" s="117"/>
      <c r="BX53" s="117"/>
      <c r="BY53" s="117"/>
      <c r="BZ53" s="117">
        <f>データ!BC7</f>
        <v>22</v>
      </c>
      <c r="CA53" s="117"/>
      <c r="CB53" s="117"/>
      <c r="CC53" s="117"/>
      <c r="CD53" s="117"/>
      <c r="CE53" s="117"/>
      <c r="CF53" s="117"/>
      <c r="CG53" s="117"/>
      <c r="CH53" s="117"/>
      <c r="CI53" s="117"/>
      <c r="CJ53" s="117"/>
      <c r="CK53" s="117"/>
      <c r="CL53" s="117"/>
      <c r="CM53" s="117"/>
      <c r="CN53" s="117"/>
      <c r="CO53" s="117"/>
      <c r="CP53" s="117"/>
      <c r="CQ53" s="117"/>
      <c r="CR53" s="117"/>
      <c r="CS53" s="117">
        <f>データ!BD7</f>
        <v>59</v>
      </c>
      <c r="CT53" s="117"/>
      <c r="CU53" s="117"/>
      <c r="CV53" s="117"/>
      <c r="CW53" s="117"/>
      <c r="CX53" s="117"/>
      <c r="CY53" s="117"/>
      <c r="CZ53" s="117"/>
      <c r="DA53" s="117"/>
      <c r="DB53" s="117"/>
      <c r="DC53" s="117"/>
      <c r="DD53" s="117"/>
      <c r="DE53" s="117"/>
      <c r="DF53" s="117"/>
      <c r="DG53" s="117"/>
      <c r="DH53" s="117"/>
      <c r="DI53" s="117"/>
      <c r="DJ53" s="117"/>
      <c r="DK53" s="117"/>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17">
        <f>データ!BV7</f>
        <v>2576</v>
      </c>
      <c r="JD53" s="117"/>
      <c r="JE53" s="117"/>
      <c r="JF53" s="117"/>
      <c r="JG53" s="117"/>
      <c r="JH53" s="117"/>
      <c r="JI53" s="117"/>
      <c r="JJ53" s="117"/>
      <c r="JK53" s="117"/>
      <c r="JL53" s="117"/>
      <c r="JM53" s="117"/>
      <c r="JN53" s="117"/>
      <c r="JO53" s="117"/>
      <c r="JP53" s="117"/>
      <c r="JQ53" s="117"/>
      <c r="JR53" s="117"/>
      <c r="JS53" s="117"/>
      <c r="JT53" s="117"/>
      <c r="JU53" s="117"/>
      <c r="JV53" s="117">
        <f>データ!BW7</f>
        <v>4153</v>
      </c>
      <c r="JW53" s="117"/>
      <c r="JX53" s="117"/>
      <c r="JY53" s="117"/>
      <c r="JZ53" s="117"/>
      <c r="KA53" s="117"/>
      <c r="KB53" s="117"/>
      <c r="KC53" s="117"/>
      <c r="KD53" s="117"/>
      <c r="KE53" s="117"/>
      <c r="KF53" s="117"/>
      <c r="KG53" s="117"/>
      <c r="KH53" s="117"/>
      <c r="KI53" s="117"/>
      <c r="KJ53" s="117"/>
      <c r="KK53" s="117"/>
      <c r="KL53" s="117"/>
      <c r="KM53" s="117"/>
      <c r="KN53" s="117"/>
      <c r="KO53" s="117">
        <f>データ!BX7</f>
        <v>6140</v>
      </c>
      <c r="KP53" s="117"/>
      <c r="KQ53" s="117"/>
      <c r="KR53" s="117"/>
      <c r="KS53" s="117"/>
      <c r="KT53" s="117"/>
      <c r="KU53" s="117"/>
      <c r="KV53" s="117"/>
      <c r="KW53" s="117"/>
      <c r="KX53" s="117"/>
      <c r="KY53" s="117"/>
      <c r="KZ53" s="117"/>
      <c r="LA53" s="117"/>
      <c r="LB53" s="117"/>
      <c r="LC53" s="117"/>
      <c r="LD53" s="117"/>
      <c r="LE53" s="117"/>
      <c r="LF53" s="117"/>
      <c r="LG53" s="117"/>
      <c r="LH53" s="117">
        <f>データ!BY7</f>
        <v>9344</v>
      </c>
      <c r="LI53" s="117"/>
      <c r="LJ53" s="117"/>
      <c r="LK53" s="117"/>
      <c r="LL53" s="117"/>
      <c r="LM53" s="117"/>
      <c r="LN53" s="117"/>
      <c r="LO53" s="117"/>
      <c r="LP53" s="117"/>
      <c r="LQ53" s="117"/>
      <c r="LR53" s="117"/>
      <c r="LS53" s="117"/>
      <c r="LT53" s="117"/>
      <c r="LU53" s="117"/>
      <c r="LV53" s="117"/>
      <c r="LW53" s="117"/>
      <c r="LX53" s="117"/>
      <c r="LY53" s="117"/>
      <c r="LZ53" s="117"/>
      <c r="MA53" s="117">
        <f>データ!BZ7</f>
        <v>6621</v>
      </c>
      <c r="MB53" s="117"/>
      <c r="MC53" s="117"/>
      <c r="MD53" s="117"/>
      <c r="ME53" s="117"/>
      <c r="MF53" s="117"/>
      <c r="MG53" s="117"/>
      <c r="MH53" s="117"/>
      <c r="MI53" s="117"/>
      <c r="MJ53" s="117"/>
      <c r="MK53" s="117"/>
      <c r="ML53" s="117"/>
      <c r="MM53" s="117"/>
      <c r="MN53" s="117"/>
      <c r="MO53" s="117"/>
      <c r="MP53" s="117"/>
      <c r="MQ53" s="117"/>
      <c r="MR53" s="117"/>
      <c r="MS53" s="117"/>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18" t="s">
        <v>32</v>
      </c>
      <c r="CW63" s="118"/>
      <c r="CX63" s="118"/>
      <c r="CY63" s="118"/>
      <c r="CZ63" s="118"/>
      <c r="DA63" s="118"/>
      <c r="DB63" s="118"/>
      <c r="DC63" s="118"/>
      <c r="DD63" s="118"/>
      <c r="DE63" s="118"/>
      <c r="DF63" s="118"/>
      <c r="DG63" s="118"/>
      <c r="DH63" s="118"/>
      <c r="DI63" s="118"/>
      <c r="DJ63" s="118"/>
      <c r="DK63" s="118"/>
      <c r="DL63" s="118"/>
      <c r="DM63" s="118"/>
      <c r="DN63" s="118"/>
      <c r="DO63" s="118"/>
      <c r="DP63" s="118"/>
      <c r="DQ63" s="118"/>
      <c r="DR63" s="118"/>
      <c r="DS63" s="118"/>
      <c r="DT63" s="118"/>
      <c r="DU63" s="118"/>
      <c r="DV63" s="118"/>
      <c r="DW63" s="118"/>
      <c r="DX63" s="118"/>
      <c r="DY63" s="118"/>
      <c r="DZ63" s="118"/>
      <c r="EA63" s="118"/>
      <c r="EB63" s="118"/>
      <c r="EC63" s="118"/>
      <c r="ED63" s="118"/>
      <c r="EE63" s="118"/>
      <c r="EF63" s="118"/>
      <c r="EG63" s="118"/>
      <c r="EH63" s="118"/>
      <c r="EI63" s="118"/>
      <c r="EJ63" s="118"/>
      <c r="EK63" s="118"/>
      <c r="EL63" s="118"/>
      <c r="EM63" s="118"/>
      <c r="EN63" s="118"/>
      <c r="EO63" s="118"/>
      <c r="EP63" s="118"/>
      <c r="EQ63" s="118"/>
      <c r="ER63" s="118"/>
      <c r="ES63" s="118"/>
      <c r="ET63" s="118"/>
      <c r="EU63" s="118"/>
      <c r="EV63" s="118"/>
      <c r="EW63" s="118"/>
      <c r="EX63" s="118"/>
      <c r="EY63" s="118"/>
      <c r="EZ63" s="118"/>
      <c r="FA63" s="118"/>
      <c r="FB63" s="118"/>
      <c r="FC63" s="118"/>
      <c r="FD63" s="118"/>
      <c r="FE63" s="118"/>
      <c r="FF63" s="118"/>
      <c r="FG63" s="118"/>
      <c r="FH63" s="118"/>
      <c r="FI63" s="118"/>
      <c r="FJ63" s="118"/>
      <c r="FK63" s="118"/>
      <c r="FL63" s="118"/>
      <c r="FM63" s="118"/>
      <c r="FN63" s="118"/>
      <c r="FO63" s="118"/>
      <c r="FP63" s="118"/>
      <c r="FQ63" s="118"/>
      <c r="FR63" s="118"/>
      <c r="FS63" s="118"/>
      <c r="FT63" s="118"/>
      <c r="FU63" s="118"/>
      <c r="FV63" s="118"/>
      <c r="FW63" s="118"/>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18"/>
      <c r="CW64" s="118"/>
      <c r="CX64" s="118"/>
      <c r="CY64" s="118"/>
      <c r="CZ64" s="118"/>
      <c r="DA64" s="118"/>
      <c r="DB64" s="118"/>
      <c r="DC64" s="118"/>
      <c r="DD64" s="118"/>
      <c r="DE64" s="118"/>
      <c r="DF64" s="118"/>
      <c r="DG64" s="118"/>
      <c r="DH64" s="118"/>
      <c r="DI64" s="118"/>
      <c r="DJ64" s="118"/>
      <c r="DK64" s="118"/>
      <c r="DL64" s="118"/>
      <c r="DM64" s="118"/>
      <c r="DN64" s="118"/>
      <c r="DO64" s="118"/>
      <c r="DP64" s="118"/>
      <c r="DQ64" s="118"/>
      <c r="DR64" s="118"/>
      <c r="DS64" s="118"/>
      <c r="DT64" s="118"/>
      <c r="DU64" s="118"/>
      <c r="DV64" s="118"/>
      <c r="DW64" s="118"/>
      <c r="DX64" s="118"/>
      <c r="DY64" s="118"/>
      <c r="DZ64" s="118"/>
      <c r="EA64" s="118"/>
      <c r="EB64" s="118"/>
      <c r="EC64" s="118"/>
      <c r="ED64" s="118"/>
      <c r="EE64" s="118"/>
      <c r="EF64" s="118"/>
      <c r="EG64" s="118"/>
      <c r="EH64" s="118"/>
      <c r="EI64" s="118"/>
      <c r="EJ64" s="118"/>
      <c r="EK64" s="118"/>
      <c r="EL64" s="118"/>
      <c r="EM64" s="118"/>
      <c r="EN64" s="118"/>
      <c r="EO64" s="118"/>
      <c r="EP64" s="118"/>
      <c r="EQ64" s="118"/>
      <c r="ER64" s="118"/>
      <c r="ES64" s="118"/>
      <c r="ET64" s="118"/>
      <c r="EU64" s="118"/>
      <c r="EV64" s="118"/>
      <c r="EW64" s="118"/>
      <c r="EX64" s="118"/>
      <c r="EY64" s="118"/>
      <c r="EZ64" s="118"/>
      <c r="FA64" s="118"/>
      <c r="FB64" s="118"/>
      <c r="FC64" s="118"/>
      <c r="FD64" s="118"/>
      <c r="FE64" s="118"/>
      <c r="FF64" s="118"/>
      <c r="FG64" s="118"/>
      <c r="FH64" s="118"/>
      <c r="FI64" s="118"/>
      <c r="FJ64" s="118"/>
      <c r="FK64" s="118"/>
      <c r="FL64" s="118"/>
      <c r="FM64" s="118"/>
      <c r="FN64" s="118"/>
      <c r="FO64" s="118"/>
      <c r="FP64" s="118"/>
      <c r="FQ64" s="118"/>
      <c r="FR64" s="118"/>
      <c r="FS64" s="118"/>
      <c r="FT64" s="118"/>
      <c r="FU64" s="118"/>
      <c r="FV64" s="118"/>
      <c r="FW64" s="118"/>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00"/>
      <c r="NE64" s="101"/>
      <c r="NF64" s="101"/>
      <c r="NG64" s="101"/>
      <c r="NH64" s="101"/>
      <c r="NI64" s="101"/>
      <c r="NJ64" s="101"/>
      <c r="NK64" s="101"/>
      <c r="NL64" s="101"/>
      <c r="NM64" s="101"/>
      <c r="NN64" s="101"/>
      <c r="NO64" s="101"/>
      <c r="NP64" s="101"/>
      <c r="NQ64" s="101"/>
      <c r="NR64" s="102"/>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18"/>
      <c r="CW65" s="118"/>
      <c r="CX65" s="118"/>
      <c r="CY65" s="118"/>
      <c r="CZ65" s="118"/>
      <c r="DA65" s="118"/>
      <c r="DB65" s="118"/>
      <c r="DC65" s="118"/>
      <c r="DD65" s="118"/>
      <c r="DE65" s="118"/>
      <c r="DF65" s="118"/>
      <c r="DG65" s="118"/>
      <c r="DH65" s="118"/>
      <c r="DI65" s="118"/>
      <c r="DJ65" s="118"/>
      <c r="DK65" s="118"/>
      <c r="DL65" s="118"/>
      <c r="DM65" s="118"/>
      <c r="DN65" s="118"/>
      <c r="DO65" s="118"/>
      <c r="DP65" s="118"/>
      <c r="DQ65" s="118"/>
      <c r="DR65" s="118"/>
      <c r="DS65" s="118"/>
      <c r="DT65" s="118"/>
      <c r="DU65" s="118"/>
      <c r="DV65" s="118"/>
      <c r="DW65" s="118"/>
      <c r="DX65" s="118"/>
      <c r="DY65" s="118"/>
      <c r="DZ65" s="118"/>
      <c r="EA65" s="118"/>
      <c r="EB65" s="118"/>
      <c r="EC65" s="118"/>
      <c r="ED65" s="118"/>
      <c r="EE65" s="118"/>
      <c r="EF65" s="118"/>
      <c r="EG65" s="118"/>
      <c r="EH65" s="118"/>
      <c r="EI65" s="118"/>
      <c r="EJ65" s="118"/>
      <c r="EK65" s="118"/>
      <c r="EL65" s="118"/>
      <c r="EM65" s="118"/>
      <c r="EN65" s="118"/>
      <c r="EO65" s="118"/>
      <c r="EP65" s="118"/>
      <c r="EQ65" s="118"/>
      <c r="ER65" s="118"/>
      <c r="ES65" s="118"/>
      <c r="ET65" s="118"/>
      <c r="EU65" s="118"/>
      <c r="EV65" s="118"/>
      <c r="EW65" s="118"/>
      <c r="EX65" s="118"/>
      <c r="EY65" s="118"/>
      <c r="EZ65" s="118"/>
      <c r="FA65" s="118"/>
      <c r="FB65" s="118"/>
      <c r="FC65" s="118"/>
      <c r="FD65" s="118"/>
      <c r="FE65" s="118"/>
      <c r="FF65" s="118"/>
      <c r="FG65" s="118"/>
      <c r="FH65" s="118"/>
      <c r="FI65" s="118"/>
      <c r="FJ65" s="118"/>
      <c r="FK65" s="118"/>
      <c r="FL65" s="118"/>
      <c r="FM65" s="118"/>
      <c r="FN65" s="118"/>
      <c r="FO65" s="118"/>
      <c r="FP65" s="118"/>
      <c r="FQ65" s="118"/>
      <c r="FR65" s="118"/>
      <c r="FS65" s="118"/>
      <c r="FT65" s="118"/>
      <c r="FU65" s="118"/>
      <c r="FV65" s="118"/>
      <c r="FW65" s="118"/>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18"/>
      <c r="CW66" s="118"/>
      <c r="CX66" s="118"/>
      <c r="CY66" s="118"/>
      <c r="CZ66" s="118"/>
      <c r="DA66" s="118"/>
      <c r="DB66" s="118"/>
      <c r="DC66" s="118"/>
      <c r="DD66" s="118"/>
      <c r="DE66" s="118"/>
      <c r="DF66" s="118"/>
      <c r="DG66" s="118"/>
      <c r="DH66" s="118"/>
      <c r="DI66" s="118"/>
      <c r="DJ66" s="118"/>
      <c r="DK66" s="118"/>
      <c r="DL66" s="118"/>
      <c r="DM66" s="118"/>
      <c r="DN66" s="118"/>
      <c r="DO66" s="118"/>
      <c r="DP66" s="118"/>
      <c r="DQ66" s="118"/>
      <c r="DR66" s="118"/>
      <c r="DS66" s="118"/>
      <c r="DT66" s="118"/>
      <c r="DU66" s="118"/>
      <c r="DV66" s="118"/>
      <c r="DW66" s="118"/>
      <c r="DX66" s="118"/>
      <c r="DY66" s="118"/>
      <c r="DZ66" s="118"/>
      <c r="EA66" s="118"/>
      <c r="EB66" s="118"/>
      <c r="EC66" s="118"/>
      <c r="ED66" s="118"/>
      <c r="EE66" s="118"/>
      <c r="EF66" s="118"/>
      <c r="EG66" s="118"/>
      <c r="EH66" s="118"/>
      <c r="EI66" s="118"/>
      <c r="EJ66" s="118"/>
      <c r="EK66" s="118"/>
      <c r="EL66" s="118"/>
      <c r="EM66" s="118"/>
      <c r="EN66" s="118"/>
      <c r="EO66" s="118"/>
      <c r="EP66" s="118"/>
      <c r="EQ66" s="118"/>
      <c r="ER66" s="118"/>
      <c r="ES66" s="118"/>
      <c r="ET66" s="118"/>
      <c r="EU66" s="118"/>
      <c r="EV66" s="118"/>
      <c r="EW66" s="118"/>
      <c r="EX66" s="118"/>
      <c r="EY66" s="118"/>
      <c r="EZ66" s="118"/>
      <c r="FA66" s="118"/>
      <c r="FB66" s="118"/>
      <c r="FC66" s="118"/>
      <c r="FD66" s="118"/>
      <c r="FE66" s="118"/>
      <c r="FF66" s="118"/>
      <c r="FG66" s="118"/>
      <c r="FH66" s="118"/>
      <c r="FI66" s="118"/>
      <c r="FJ66" s="118"/>
      <c r="FK66" s="118"/>
      <c r="FL66" s="118"/>
      <c r="FM66" s="118"/>
      <c r="FN66" s="118"/>
      <c r="FO66" s="118"/>
      <c r="FP66" s="118"/>
      <c r="FQ66" s="118"/>
      <c r="FR66" s="118"/>
      <c r="FS66" s="118"/>
      <c r="FT66" s="118"/>
      <c r="FU66" s="118"/>
      <c r="FV66" s="118"/>
      <c r="FW66" s="118"/>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135</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18" t="s">
        <v>34</v>
      </c>
      <c r="CW72" s="118"/>
      <c r="CX72" s="118"/>
      <c r="CY72" s="118"/>
      <c r="CZ72" s="118"/>
      <c r="DA72" s="118"/>
      <c r="DB72" s="118"/>
      <c r="DC72" s="118"/>
      <c r="DD72" s="118"/>
      <c r="DE72" s="118"/>
      <c r="DF72" s="118"/>
      <c r="DG72" s="118"/>
      <c r="DH72" s="118"/>
      <c r="DI72" s="118"/>
      <c r="DJ72" s="118"/>
      <c r="DK72" s="118"/>
      <c r="DL72" s="118"/>
      <c r="DM72" s="118"/>
      <c r="DN72" s="118"/>
      <c r="DO72" s="118"/>
      <c r="DP72" s="118"/>
      <c r="DQ72" s="118"/>
      <c r="DR72" s="118"/>
      <c r="DS72" s="118"/>
      <c r="DT72" s="118"/>
      <c r="DU72" s="118"/>
      <c r="DV72" s="118"/>
      <c r="DW72" s="118"/>
      <c r="DX72" s="118"/>
      <c r="DY72" s="118"/>
      <c r="DZ72" s="118"/>
      <c r="EA72" s="118"/>
      <c r="EB72" s="118"/>
      <c r="EC72" s="118"/>
      <c r="ED72" s="118"/>
      <c r="EE72" s="118"/>
      <c r="EF72" s="118"/>
      <c r="EG72" s="118"/>
      <c r="EH72" s="118"/>
      <c r="EI72" s="118"/>
      <c r="EJ72" s="118"/>
      <c r="EK72" s="118"/>
      <c r="EL72" s="118"/>
      <c r="EM72" s="118"/>
      <c r="EN72" s="118"/>
      <c r="EO72" s="118"/>
      <c r="EP72" s="118"/>
      <c r="EQ72" s="118"/>
      <c r="ER72" s="118"/>
      <c r="ES72" s="118"/>
      <c r="ET72" s="118"/>
      <c r="EU72" s="118"/>
      <c r="EV72" s="118"/>
      <c r="EW72" s="118"/>
      <c r="EX72" s="118"/>
      <c r="EY72" s="118"/>
      <c r="EZ72" s="118"/>
      <c r="FA72" s="118"/>
      <c r="FB72" s="118"/>
      <c r="FC72" s="118"/>
      <c r="FD72" s="118"/>
      <c r="FE72" s="118"/>
      <c r="FF72" s="118"/>
      <c r="FG72" s="118"/>
      <c r="FH72" s="118"/>
      <c r="FI72" s="118"/>
      <c r="FJ72" s="118"/>
      <c r="FK72" s="118"/>
      <c r="FL72" s="118"/>
      <c r="FM72" s="118"/>
      <c r="FN72" s="118"/>
      <c r="FO72" s="118"/>
      <c r="FP72" s="118"/>
      <c r="FQ72" s="118"/>
      <c r="FR72" s="118"/>
      <c r="FS72" s="118"/>
      <c r="FT72" s="118"/>
      <c r="FU72" s="118"/>
      <c r="FV72" s="118"/>
      <c r="FW72" s="118"/>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18"/>
      <c r="CW73" s="118"/>
      <c r="CX73" s="118"/>
      <c r="CY73" s="118"/>
      <c r="CZ73" s="118"/>
      <c r="DA73" s="118"/>
      <c r="DB73" s="118"/>
      <c r="DC73" s="118"/>
      <c r="DD73" s="118"/>
      <c r="DE73" s="118"/>
      <c r="DF73" s="118"/>
      <c r="DG73" s="118"/>
      <c r="DH73" s="118"/>
      <c r="DI73" s="118"/>
      <c r="DJ73" s="118"/>
      <c r="DK73" s="118"/>
      <c r="DL73" s="118"/>
      <c r="DM73" s="118"/>
      <c r="DN73" s="118"/>
      <c r="DO73" s="118"/>
      <c r="DP73" s="118"/>
      <c r="DQ73" s="118"/>
      <c r="DR73" s="118"/>
      <c r="DS73" s="118"/>
      <c r="DT73" s="118"/>
      <c r="DU73" s="118"/>
      <c r="DV73" s="118"/>
      <c r="DW73" s="118"/>
      <c r="DX73" s="118"/>
      <c r="DY73" s="118"/>
      <c r="DZ73" s="118"/>
      <c r="EA73" s="118"/>
      <c r="EB73" s="118"/>
      <c r="EC73" s="118"/>
      <c r="ED73" s="118"/>
      <c r="EE73" s="118"/>
      <c r="EF73" s="118"/>
      <c r="EG73" s="118"/>
      <c r="EH73" s="118"/>
      <c r="EI73" s="118"/>
      <c r="EJ73" s="118"/>
      <c r="EK73" s="118"/>
      <c r="EL73" s="118"/>
      <c r="EM73" s="118"/>
      <c r="EN73" s="118"/>
      <c r="EO73" s="118"/>
      <c r="EP73" s="118"/>
      <c r="EQ73" s="118"/>
      <c r="ER73" s="118"/>
      <c r="ES73" s="118"/>
      <c r="ET73" s="118"/>
      <c r="EU73" s="118"/>
      <c r="EV73" s="118"/>
      <c r="EW73" s="118"/>
      <c r="EX73" s="118"/>
      <c r="EY73" s="118"/>
      <c r="EZ73" s="118"/>
      <c r="FA73" s="118"/>
      <c r="FB73" s="118"/>
      <c r="FC73" s="118"/>
      <c r="FD73" s="118"/>
      <c r="FE73" s="118"/>
      <c r="FF73" s="118"/>
      <c r="FG73" s="118"/>
      <c r="FH73" s="118"/>
      <c r="FI73" s="118"/>
      <c r="FJ73" s="118"/>
      <c r="FK73" s="118"/>
      <c r="FL73" s="118"/>
      <c r="FM73" s="118"/>
      <c r="FN73" s="118"/>
      <c r="FO73" s="118"/>
      <c r="FP73" s="118"/>
      <c r="FQ73" s="118"/>
      <c r="FR73" s="118"/>
      <c r="FS73" s="118"/>
      <c r="FT73" s="118"/>
      <c r="FU73" s="118"/>
      <c r="FV73" s="118"/>
      <c r="FW73" s="118"/>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18"/>
      <c r="CW74" s="118"/>
      <c r="CX74" s="118"/>
      <c r="CY74" s="118"/>
      <c r="CZ74" s="118"/>
      <c r="DA74" s="118"/>
      <c r="DB74" s="118"/>
      <c r="DC74" s="118"/>
      <c r="DD74" s="118"/>
      <c r="DE74" s="118"/>
      <c r="DF74" s="118"/>
      <c r="DG74" s="118"/>
      <c r="DH74" s="118"/>
      <c r="DI74" s="118"/>
      <c r="DJ74" s="118"/>
      <c r="DK74" s="118"/>
      <c r="DL74" s="118"/>
      <c r="DM74" s="118"/>
      <c r="DN74" s="118"/>
      <c r="DO74" s="118"/>
      <c r="DP74" s="118"/>
      <c r="DQ74" s="118"/>
      <c r="DR74" s="118"/>
      <c r="DS74" s="118"/>
      <c r="DT74" s="118"/>
      <c r="DU74" s="118"/>
      <c r="DV74" s="118"/>
      <c r="DW74" s="118"/>
      <c r="DX74" s="118"/>
      <c r="DY74" s="118"/>
      <c r="DZ74" s="118"/>
      <c r="EA74" s="118"/>
      <c r="EB74" s="118"/>
      <c r="EC74" s="118"/>
      <c r="ED74" s="118"/>
      <c r="EE74" s="118"/>
      <c r="EF74" s="118"/>
      <c r="EG74" s="118"/>
      <c r="EH74" s="118"/>
      <c r="EI74" s="118"/>
      <c r="EJ74" s="118"/>
      <c r="EK74" s="118"/>
      <c r="EL74" s="118"/>
      <c r="EM74" s="118"/>
      <c r="EN74" s="118"/>
      <c r="EO74" s="118"/>
      <c r="EP74" s="118"/>
      <c r="EQ74" s="118"/>
      <c r="ER74" s="118"/>
      <c r="ES74" s="118"/>
      <c r="ET74" s="118"/>
      <c r="EU74" s="118"/>
      <c r="EV74" s="118"/>
      <c r="EW74" s="118"/>
      <c r="EX74" s="118"/>
      <c r="EY74" s="118"/>
      <c r="EZ74" s="118"/>
      <c r="FA74" s="118"/>
      <c r="FB74" s="118"/>
      <c r="FC74" s="118"/>
      <c r="FD74" s="118"/>
      <c r="FE74" s="118"/>
      <c r="FF74" s="118"/>
      <c r="FG74" s="118"/>
      <c r="FH74" s="118"/>
      <c r="FI74" s="118"/>
      <c r="FJ74" s="118"/>
      <c r="FK74" s="118"/>
      <c r="FL74" s="118"/>
      <c r="FM74" s="118"/>
      <c r="FN74" s="118"/>
      <c r="FO74" s="118"/>
      <c r="FP74" s="118"/>
      <c r="FQ74" s="118"/>
      <c r="FR74" s="118"/>
      <c r="FS74" s="118"/>
      <c r="FT74" s="118"/>
      <c r="FU74" s="118"/>
      <c r="FV74" s="118"/>
      <c r="FW74" s="118"/>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18"/>
      <c r="CW75" s="118"/>
      <c r="CX75" s="118"/>
      <c r="CY75" s="118"/>
      <c r="CZ75" s="118"/>
      <c r="DA75" s="118"/>
      <c r="DB75" s="118"/>
      <c r="DC75" s="118"/>
      <c r="DD75" s="118"/>
      <c r="DE75" s="118"/>
      <c r="DF75" s="118"/>
      <c r="DG75" s="118"/>
      <c r="DH75" s="118"/>
      <c r="DI75" s="118"/>
      <c r="DJ75" s="118"/>
      <c r="DK75" s="118"/>
      <c r="DL75" s="118"/>
      <c r="DM75" s="118"/>
      <c r="DN75" s="118"/>
      <c r="DO75" s="118"/>
      <c r="DP75" s="118"/>
      <c r="DQ75" s="118"/>
      <c r="DR75" s="118"/>
      <c r="DS75" s="118"/>
      <c r="DT75" s="118"/>
      <c r="DU75" s="118"/>
      <c r="DV75" s="118"/>
      <c r="DW75" s="118"/>
      <c r="DX75" s="118"/>
      <c r="DY75" s="118"/>
      <c r="DZ75" s="118"/>
      <c r="EA75" s="118"/>
      <c r="EB75" s="118"/>
      <c r="EC75" s="118"/>
      <c r="ED75" s="118"/>
      <c r="EE75" s="118"/>
      <c r="EF75" s="118"/>
      <c r="EG75" s="118"/>
      <c r="EH75" s="118"/>
      <c r="EI75" s="118"/>
      <c r="EJ75" s="118"/>
      <c r="EK75" s="118"/>
      <c r="EL75" s="118"/>
      <c r="EM75" s="118"/>
      <c r="EN75" s="118"/>
      <c r="EO75" s="118"/>
      <c r="EP75" s="118"/>
      <c r="EQ75" s="118"/>
      <c r="ER75" s="118"/>
      <c r="ES75" s="118"/>
      <c r="ET75" s="118"/>
      <c r="EU75" s="118"/>
      <c r="EV75" s="118"/>
      <c r="EW75" s="118"/>
      <c r="EX75" s="118"/>
      <c r="EY75" s="118"/>
      <c r="EZ75" s="118"/>
      <c r="FA75" s="118"/>
      <c r="FB75" s="118"/>
      <c r="FC75" s="118"/>
      <c r="FD75" s="118"/>
      <c r="FE75" s="118"/>
      <c r="FF75" s="118"/>
      <c r="FG75" s="118"/>
      <c r="FH75" s="118"/>
      <c r="FI75" s="118"/>
      <c r="FJ75" s="118"/>
      <c r="FK75" s="118"/>
      <c r="FL75" s="118"/>
      <c r="FM75" s="118"/>
      <c r="FN75" s="118"/>
      <c r="FO75" s="118"/>
      <c r="FP75" s="118"/>
      <c r="FQ75" s="118"/>
      <c r="FR75" s="118"/>
      <c r="FS75" s="118"/>
      <c r="FT75" s="118"/>
      <c r="FU75" s="118"/>
      <c r="FV75" s="118"/>
      <c r="FW75" s="118"/>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29021</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9"/>
      <c r="NE82" s="120"/>
      <c r="NF82" s="120"/>
      <c r="NG82" s="120"/>
      <c r="NH82" s="120"/>
      <c r="NI82" s="120"/>
      <c r="NJ82" s="120"/>
      <c r="NK82" s="120"/>
      <c r="NL82" s="120"/>
      <c r="NM82" s="120"/>
      <c r="NN82" s="120"/>
      <c r="NO82" s="120"/>
      <c r="NP82" s="120"/>
      <c r="NQ82" s="120"/>
      <c r="NR82" s="12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GqwgnRwlHxWjxYCe1MiXJWcauPj3yfjs98PLn/Yc+2QJDIU4XETLwkK4brp/x17G334uI5bwoPNfViuRVGMTUg==" saltValue="0DuZ7AE+5zQJznxK27WbM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91</v>
      </c>
      <c r="AN5" s="47" t="s">
        <v>102</v>
      </c>
      <c r="AO5" s="47" t="s">
        <v>93</v>
      </c>
      <c r="AP5" s="47" t="s">
        <v>94</v>
      </c>
      <c r="AQ5" s="47" t="s">
        <v>95</v>
      </c>
      <c r="AR5" s="47" t="s">
        <v>96</v>
      </c>
      <c r="AS5" s="47" t="s">
        <v>97</v>
      </c>
      <c r="AT5" s="47" t="s">
        <v>98</v>
      </c>
      <c r="AU5" s="47" t="s">
        <v>103</v>
      </c>
      <c r="AV5" s="47" t="s">
        <v>89</v>
      </c>
      <c r="AW5" s="47" t="s">
        <v>90</v>
      </c>
      <c r="AX5" s="47" t="s">
        <v>104</v>
      </c>
      <c r="AY5" s="47" t="s">
        <v>105</v>
      </c>
      <c r="AZ5" s="47" t="s">
        <v>93</v>
      </c>
      <c r="BA5" s="47" t="s">
        <v>94</v>
      </c>
      <c r="BB5" s="47" t="s">
        <v>95</v>
      </c>
      <c r="BC5" s="47" t="s">
        <v>96</v>
      </c>
      <c r="BD5" s="47" t="s">
        <v>97</v>
      </c>
      <c r="BE5" s="47" t="s">
        <v>98</v>
      </c>
      <c r="BF5" s="47" t="s">
        <v>88</v>
      </c>
      <c r="BG5" s="47" t="s">
        <v>106</v>
      </c>
      <c r="BH5" s="47" t="s">
        <v>107</v>
      </c>
      <c r="BI5" s="47" t="s">
        <v>108</v>
      </c>
      <c r="BJ5" s="47" t="s">
        <v>105</v>
      </c>
      <c r="BK5" s="47" t="s">
        <v>93</v>
      </c>
      <c r="BL5" s="47" t="s">
        <v>94</v>
      </c>
      <c r="BM5" s="47" t="s">
        <v>95</v>
      </c>
      <c r="BN5" s="47" t="s">
        <v>96</v>
      </c>
      <c r="BO5" s="47" t="s">
        <v>97</v>
      </c>
      <c r="BP5" s="47" t="s">
        <v>98</v>
      </c>
      <c r="BQ5" s="47" t="s">
        <v>109</v>
      </c>
      <c r="BR5" s="47" t="s">
        <v>110</v>
      </c>
      <c r="BS5" s="47" t="s">
        <v>101</v>
      </c>
      <c r="BT5" s="47" t="s">
        <v>91</v>
      </c>
      <c r="BU5" s="47" t="s">
        <v>105</v>
      </c>
      <c r="BV5" s="47" t="s">
        <v>93</v>
      </c>
      <c r="BW5" s="47" t="s">
        <v>94</v>
      </c>
      <c r="BX5" s="47" t="s">
        <v>95</v>
      </c>
      <c r="BY5" s="47" t="s">
        <v>96</v>
      </c>
      <c r="BZ5" s="47" t="s">
        <v>97</v>
      </c>
      <c r="CA5" s="47" t="s">
        <v>98</v>
      </c>
      <c r="CB5" s="47" t="s">
        <v>88</v>
      </c>
      <c r="CC5" s="47" t="s">
        <v>106</v>
      </c>
      <c r="CD5" s="47" t="s">
        <v>101</v>
      </c>
      <c r="CE5" s="47" t="s">
        <v>108</v>
      </c>
      <c r="CF5" s="47" t="s">
        <v>102</v>
      </c>
      <c r="CG5" s="47" t="s">
        <v>93</v>
      </c>
      <c r="CH5" s="47" t="s">
        <v>94</v>
      </c>
      <c r="CI5" s="47" t="s">
        <v>95</v>
      </c>
      <c r="CJ5" s="47" t="s">
        <v>96</v>
      </c>
      <c r="CK5" s="47" t="s">
        <v>97</v>
      </c>
      <c r="CL5" s="47" t="s">
        <v>98</v>
      </c>
      <c r="CM5" s="145"/>
      <c r="CN5" s="145"/>
      <c r="CO5" s="47" t="s">
        <v>88</v>
      </c>
      <c r="CP5" s="47" t="s">
        <v>89</v>
      </c>
      <c r="CQ5" s="47" t="s">
        <v>111</v>
      </c>
      <c r="CR5" s="47" t="s">
        <v>108</v>
      </c>
      <c r="CS5" s="47" t="s">
        <v>92</v>
      </c>
      <c r="CT5" s="47" t="s">
        <v>93</v>
      </c>
      <c r="CU5" s="47" t="s">
        <v>94</v>
      </c>
      <c r="CV5" s="47" t="s">
        <v>95</v>
      </c>
      <c r="CW5" s="47" t="s">
        <v>96</v>
      </c>
      <c r="CX5" s="47" t="s">
        <v>97</v>
      </c>
      <c r="CY5" s="47" t="s">
        <v>98</v>
      </c>
      <c r="CZ5" s="47" t="s">
        <v>103</v>
      </c>
      <c r="DA5" s="47" t="s">
        <v>89</v>
      </c>
      <c r="DB5" s="47" t="s">
        <v>90</v>
      </c>
      <c r="DC5" s="47" t="s">
        <v>108</v>
      </c>
      <c r="DD5" s="47" t="s">
        <v>105</v>
      </c>
      <c r="DE5" s="47" t="s">
        <v>93</v>
      </c>
      <c r="DF5" s="47" t="s">
        <v>94</v>
      </c>
      <c r="DG5" s="47" t="s">
        <v>95</v>
      </c>
      <c r="DH5" s="47" t="s">
        <v>96</v>
      </c>
      <c r="DI5" s="47" t="s">
        <v>97</v>
      </c>
      <c r="DJ5" s="47" t="s">
        <v>35</v>
      </c>
      <c r="DK5" s="47" t="s">
        <v>88</v>
      </c>
      <c r="DL5" s="47" t="s">
        <v>100</v>
      </c>
      <c r="DM5" s="47" t="s">
        <v>107</v>
      </c>
      <c r="DN5" s="47" t="s">
        <v>91</v>
      </c>
      <c r="DO5" s="47" t="s">
        <v>92</v>
      </c>
      <c r="DP5" s="47" t="s">
        <v>93</v>
      </c>
      <c r="DQ5" s="47" t="s">
        <v>94</v>
      </c>
      <c r="DR5" s="47" t="s">
        <v>95</v>
      </c>
      <c r="DS5" s="47" t="s">
        <v>96</v>
      </c>
      <c r="DT5" s="47" t="s">
        <v>97</v>
      </c>
      <c r="DU5" s="47" t="s">
        <v>98</v>
      </c>
    </row>
    <row r="6" spans="1:125" s="54" customFormat="1" x14ac:dyDescent="0.15">
      <c r="A6" s="37" t="s">
        <v>112</v>
      </c>
      <c r="B6" s="48">
        <f>B8</f>
        <v>2024</v>
      </c>
      <c r="C6" s="48">
        <f t="shared" ref="C6:X6" si="1">C8</f>
        <v>12319</v>
      </c>
      <c r="D6" s="48">
        <f t="shared" si="1"/>
        <v>47</v>
      </c>
      <c r="E6" s="48">
        <f t="shared" si="1"/>
        <v>14</v>
      </c>
      <c r="F6" s="48">
        <f t="shared" si="1"/>
        <v>0</v>
      </c>
      <c r="G6" s="48">
        <f t="shared" si="1"/>
        <v>4</v>
      </c>
      <c r="H6" s="48" t="str">
        <f>SUBSTITUTE(H8,"　","")</f>
        <v>北海道恵庭市</v>
      </c>
      <c r="I6" s="48" t="str">
        <f t="shared" si="1"/>
        <v>恵み野跨線橋高架下東駐車場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16</v>
      </c>
      <c r="S6" s="50" t="str">
        <f t="shared" si="1"/>
        <v>駅</v>
      </c>
      <c r="T6" s="50" t="str">
        <f t="shared" si="1"/>
        <v>無</v>
      </c>
      <c r="U6" s="51">
        <f t="shared" si="1"/>
        <v>823</v>
      </c>
      <c r="V6" s="51">
        <f t="shared" si="1"/>
        <v>72</v>
      </c>
      <c r="W6" s="51">
        <f t="shared" si="1"/>
        <v>100</v>
      </c>
      <c r="X6" s="50" t="str">
        <f t="shared" si="1"/>
        <v>利用料金制</v>
      </c>
      <c r="Y6" s="52">
        <f>IF(Y8="-",NA(),Y8)</f>
        <v>120.1</v>
      </c>
      <c r="Z6" s="52">
        <f t="shared" ref="Z6:AH6" si="2">IF(Z8="-",NA(),Z8)</f>
        <v>147.19999999999999</v>
      </c>
      <c r="AA6" s="52">
        <f t="shared" si="2"/>
        <v>134</v>
      </c>
      <c r="AB6" s="52">
        <f t="shared" si="2"/>
        <v>102.3</v>
      </c>
      <c r="AC6" s="52">
        <f t="shared" si="2"/>
        <v>55.4</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16.7</v>
      </c>
      <c r="BG6" s="52">
        <f t="shared" ref="BG6:BO6" si="5">IF(BG8="-",NA(),BG8)</f>
        <v>32.1</v>
      </c>
      <c r="BH6" s="52">
        <f t="shared" si="5"/>
        <v>25.4</v>
      </c>
      <c r="BI6" s="52">
        <f t="shared" si="5"/>
        <v>2.2999999999999998</v>
      </c>
      <c r="BJ6" s="52">
        <f t="shared" si="5"/>
        <v>-74.7</v>
      </c>
      <c r="BK6" s="52">
        <f t="shared" si="5"/>
        <v>-122.5</v>
      </c>
      <c r="BL6" s="52">
        <f t="shared" si="5"/>
        <v>8.5</v>
      </c>
      <c r="BM6" s="52">
        <f t="shared" si="5"/>
        <v>26.6</v>
      </c>
      <c r="BN6" s="52">
        <f t="shared" si="5"/>
        <v>35.4</v>
      </c>
      <c r="BO6" s="52">
        <f t="shared" si="5"/>
        <v>27.3</v>
      </c>
      <c r="BP6" s="49" t="str">
        <f>IF(BP8="-","",IF(BP8="-","【-】","【"&amp;SUBSTITUTE(TEXT(BP8,"#,##0.0"),"-","△")&amp;"】"))</f>
        <v>【2.0】</v>
      </c>
      <c r="BQ6" s="53">
        <f>IF(BQ8="-",NA(),BQ8)</f>
        <v>794</v>
      </c>
      <c r="BR6" s="53">
        <f t="shared" ref="BR6:BZ6" si="6">IF(BR8="-",NA(),BR8)</f>
        <v>1753</v>
      </c>
      <c r="BS6" s="53">
        <f t="shared" si="6"/>
        <v>1752</v>
      </c>
      <c r="BT6" s="53">
        <f t="shared" si="6"/>
        <v>87</v>
      </c>
      <c r="BU6" s="53">
        <f t="shared" si="6"/>
        <v>-663</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113</v>
      </c>
      <c r="CM6" s="51">
        <f t="shared" ref="CM6:CN6" si="7">CM8</f>
        <v>0</v>
      </c>
      <c r="CN6" s="51">
        <f t="shared" si="7"/>
        <v>29021</v>
      </c>
      <c r="CO6" s="52"/>
      <c r="CP6" s="52"/>
      <c r="CQ6" s="52"/>
      <c r="CR6" s="52"/>
      <c r="CS6" s="52"/>
      <c r="CT6" s="52"/>
      <c r="CU6" s="52"/>
      <c r="CV6" s="52"/>
      <c r="CW6" s="52"/>
      <c r="CX6" s="52"/>
      <c r="CY6" s="49" t="s">
        <v>113</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62.5</v>
      </c>
      <c r="DL6" s="52">
        <f t="shared" ref="DL6:DT6" si="9">IF(DL8="-",NA(),DL8)</f>
        <v>87.5</v>
      </c>
      <c r="DM6" s="52">
        <f t="shared" si="9"/>
        <v>87.5</v>
      </c>
      <c r="DN6" s="52">
        <f t="shared" si="9"/>
        <v>68.099999999999994</v>
      </c>
      <c r="DO6" s="52">
        <f t="shared" si="9"/>
        <v>29.2</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114</v>
      </c>
      <c r="B7" s="48">
        <f t="shared" ref="B7:X7" si="10">B8</f>
        <v>2024</v>
      </c>
      <c r="C7" s="48">
        <f t="shared" si="10"/>
        <v>12319</v>
      </c>
      <c r="D7" s="48">
        <f t="shared" si="10"/>
        <v>47</v>
      </c>
      <c r="E7" s="48">
        <f t="shared" si="10"/>
        <v>14</v>
      </c>
      <c r="F7" s="48">
        <f t="shared" si="10"/>
        <v>0</v>
      </c>
      <c r="G7" s="48">
        <f t="shared" si="10"/>
        <v>4</v>
      </c>
      <c r="H7" s="48" t="str">
        <f t="shared" si="10"/>
        <v>北海道　恵庭市</v>
      </c>
      <c r="I7" s="48" t="str">
        <f t="shared" si="10"/>
        <v>恵み野跨線橋高架下東駐車場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16</v>
      </c>
      <c r="S7" s="50" t="str">
        <f t="shared" si="10"/>
        <v>駅</v>
      </c>
      <c r="T7" s="50" t="str">
        <f t="shared" si="10"/>
        <v>無</v>
      </c>
      <c r="U7" s="51">
        <f t="shared" si="10"/>
        <v>823</v>
      </c>
      <c r="V7" s="51">
        <f t="shared" si="10"/>
        <v>72</v>
      </c>
      <c r="W7" s="51">
        <f t="shared" si="10"/>
        <v>100</v>
      </c>
      <c r="X7" s="50" t="str">
        <f t="shared" si="10"/>
        <v>利用料金制</v>
      </c>
      <c r="Y7" s="52">
        <f>Y8</f>
        <v>120.1</v>
      </c>
      <c r="Z7" s="52">
        <f t="shared" ref="Z7:AH7" si="11">Z8</f>
        <v>147.19999999999999</v>
      </c>
      <c r="AA7" s="52">
        <f t="shared" si="11"/>
        <v>134</v>
      </c>
      <c r="AB7" s="52">
        <f t="shared" si="11"/>
        <v>102.3</v>
      </c>
      <c r="AC7" s="52">
        <f t="shared" si="11"/>
        <v>55.4</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16.7</v>
      </c>
      <c r="BG7" s="52">
        <f t="shared" ref="BG7:BO7" si="14">BG8</f>
        <v>32.1</v>
      </c>
      <c r="BH7" s="52">
        <f t="shared" si="14"/>
        <v>25.4</v>
      </c>
      <c r="BI7" s="52">
        <f t="shared" si="14"/>
        <v>2.2999999999999998</v>
      </c>
      <c r="BJ7" s="52">
        <f t="shared" si="14"/>
        <v>-74.7</v>
      </c>
      <c r="BK7" s="52">
        <f t="shared" si="14"/>
        <v>-122.5</v>
      </c>
      <c r="BL7" s="52">
        <f t="shared" si="14"/>
        <v>8.5</v>
      </c>
      <c r="BM7" s="52">
        <f t="shared" si="14"/>
        <v>26.6</v>
      </c>
      <c r="BN7" s="52">
        <f t="shared" si="14"/>
        <v>35.4</v>
      </c>
      <c r="BO7" s="52">
        <f t="shared" si="14"/>
        <v>27.3</v>
      </c>
      <c r="BP7" s="49"/>
      <c r="BQ7" s="53">
        <f>BQ8</f>
        <v>794</v>
      </c>
      <c r="BR7" s="53">
        <f t="shared" ref="BR7:BZ7" si="15">BR8</f>
        <v>1753</v>
      </c>
      <c r="BS7" s="53">
        <f t="shared" si="15"/>
        <v>1752</v>
      </c>
      <c r="BT7" s="53">
        <f t="shared" si="15"/>
        <v>87</v>
      </c>
      <c r="BU7" s="53">
        <f t="shared" si="15"/>
        <v>-663</v>
      </c>
      <c r="BV7" s="53">
        <f t="shared" si="15"/>
        <v>2576</v>
      </c>
      <c r="BW7" s="53">
        <f t="shared" si="15"/>
        <v>4153</v>
      </c>
      <c r="BX7" s="53">
        <f t="shared" si="15"/>
        <v>6140</v>
      </c>
      <c r="BY7" s="53">
        <f t="shared" si="15"/>
        <v>9344</v>
      </c>
      <c r="BZ7" s="53">
        <f t="shared" si="15"/>
        <v>6621</v>
      </c>
      <c r="CA7" s="51"/>
      <c r="CB7" s="52" t="s">
        <v>115</v>
      </c>
      <c r="CC7" s="52" t="s">
        <v>115</v>
      </c>
      <c r="CD7" s="52" t="s">
        <v>115</v>
      </c>
      <c r="CE7" s="52" t="s">
        <v>115</v>
      </c>
      <c r="CF7" s="52" t="s">
        <v>115</v>
      </c>
      <c r="CG7" s="52" t="s">
        <v>115</v>
      </c>
      <c r="CH7" s="52" t="s">
        <v>115</v>
      </c>
      <c r="CI7" s="52" t="s">
        <v>115</v>
      </c>
      <c r="CJ7" s="52" t="s">
        <v>115</v>
      </c>
      <c r="CK7" s="52" t="s">
        <v>116</v>
      </c>
      <c r="CL7" s="49"/>
      <c r="CM7" s="51">
        <f>CM8</f>
        <v>0</v>
      </c>
      <c r="CN7" s="51">
        <f>CN8</f>
        <v>29021</v>
      </c>
      <c r="CO7" s="52" t="s">
        <v>115</v>
      </c>
      <c r="CP7" s="52" t="s">
        <v>115</v>
      </c>
      <c r="CQ7" s="52" t="s">
        <v>115</v>
      </c>
      <c r="CR7" s="52" t="s">
        <v>115</v>
      </c>
      <c r="CS7" s="52" t="s">
        <v>115</v>
      </c>
      <c r="CT7" s="52" t="s">
        <v>115</v>
      </c>
      <c r="CU7" s="52" t="s">
        <v>115</v>
      </c>
      <c r="CV7" s="52" t="s">
        <v>115</v>
      </c>
      <c r="CW7" s="52" t="s">
        <v>115</v>
      </c>
      <c r="CX7" s="52" t="s">
        <v>113</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62.5</v>
      </c>
      <c r="DL7" s="52">
        <f t="shared" ref="DL7:DT7" si="17">DL8</f>
        <v>87.5</v>
      </c>
      <c r="DM7" s="52">
        <f t="shared" si="17"/>
        <v>87.5</v>
      </c>
      <c r="DN7" s="52">
        <f t="shared" si="17"/>
        <v>68.099999999999994</v>
      </c>
      <c r="DO7" s="52">
        <f t="shared" si="17"/>
        <v>29.2</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12319</v>
      </c>
      <c r="D8" s="55">
        <v>47</v>
      </c>
      <c r="E8" s="55">
        <v>14</v>
      </c>
      <c r="F8" s="55">
        <v>0</v>
      </c>
      <c r="G8" s="55">
        <v>4</v>
      </c>
      <c r="H8" s="55" t="s">
        <v>117</v>
      </c>
      <c r="I8" s="55" t="s">
        <v>118</v>
      </c>
      <c r="J8" s="55" t="s">
        <v>119</v>
      </c>
      <c r="K8" s="55" t="s">
        <v>120</v>
      </c>
      <c r="L8" s="55" t="s">
        <v>121</v>
      </c>
      <c r="M8" s="55" t="s">
        <v>122</v>
      </c>
      <c r="N8" s="55" t="s">
        <v>123</v>
      </c>
      <c r="O8" s="56" t="s">
        <v>124</v>
      </c>
      <c r="P8" s="57" t="s">
        <v>125</v>
      </c>
      <c r="Q8" s="57" t="s">
        <v>126</v>
      </c>
      <c r="R8" s="58">
        <v>16</v>
      </c>
      <c r="S8" s="57" t="s">
        <v>127</v>
      </c>
      <c r="T8" s="57" t="s">
        <v>128</v>
      </c>
      <c r="U8" s="58">
        <v>823</v>
      </c>
      <c r="V8" s="58">
        <v>72</v>
      </c>
      <c r="W8" s="58">
        <v>100</v>
      </c>
      <c r="X8" s="57" t="s">
        <v>129</v>
      </c>
      <c r="Y8" s="59">
        <v>120.1</v>
      </c>
      <c r="Z8" s="59">
        <v>147.19999999999999</v>
      </c>
      <c r="AA8" s="59">
        <v>134</v>
      </c>
      <c r="AB8" s="59">
        <v>102.3</v>
      </c>
      <c r="AC8" s="59">
        <v>55.4</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16.7</v>
      </c>
      <c r="BG8" s="59">
        <v>32.1</v>
      </c>
      <c r="BH8" s="59">
        <v>25.4</v>
      </c>
      <c r="BI8" s="59">
        <v>2.2999999999999998</v>
      </c>
      <c r="BJ8" s="59">
        <v>-74.7</v>
      </c>
      <c r="BK8" s="59">
        <v>-122.5</v>
      </c>
      <c r="BL8" s="59">
        <v>8.5</v>
      </c>
      <c r="BM8" s="59">
        <v>26.6</v>
      </c>
      <c r="BN8" s="59">
        <v>35.4</v>
      </c>
      <c r="BO8" s="59">
        <v>27.3</v>
      </c>
      <c r="BP8" s="56">
        <v>2</v>
      </c>
      <c r="BQ8" s="60">
        <v>794</v>
      </c>
      <c r="BR8" s="60">
        <v>1753</v>
      </c>
      <c r="BS8" s="60">
        <v>1752</v>
      </c>
      <c r="BT8" s="61">
        <v>87</v>
      </c>
      <c r="BU8" s="61">
        <v>-663</v>
      </c>
      <c r="BV8" s="60">
        <v>2576</v>
      </c>
      <c r="BW8" s="60">
        <v>4153</v>
      </c>
      <c r="BX8" s="60">
        <v>6140</v>
      </c>
      <c r="BY8" s="60">
        <v>9344</v>
      </c>
      <c r="BZ8" s="60">
        <v>6621</v>
      </c>
      <c r="CA8" s="58">
        <v>10905</v>
      </c>
      <c r="CB8" s="59" t="s">
        <v>121</v>
      </c>
      <c r="CC8" s="59" t="s">
        <v>121</v>
      </c>
      <c r="CD8" s="59" t="s">
        <v>121</v>
      </c>
      <c r="CE8" s="59" t="s">
        <v>121</v>
      </c>
      <c r="CF8" s="59" t="s">
        <v>121</v>
      </c>
      <c r="CG8" s="59" t="s">
        <v>121</v>
      </c>
      <c r="CH8" s="59" t="s">
        <v>121</v>
      </c>
      <c r="CI8" s="59" t="s">
        <v>121</v>
      </c>
      <c r="CJ8" s="59" t="s">
        <v>121</v>
      </c>
      <c r="CK8" s="59" t="s">
        <v>121</v>
      </c>
      <c r="CL8" s="56" t="s">
        <v>121</v>
      </c>
      <c r="CM8" s="58">
        <v>0</v>
      </c>
      <c r="CN8" s="58">
        <v>29021</v>
      </c>
      <c r="CO8" s="59" t="s">
        <v>121</v>
      </c>
      <c r="CP8" s="59" t="s">
        <v>121</v>
      </c>
      <c r="CQ8" s="59" t="s">
        <v>121</v>
      </c>
      <c r="CR8" s="59" t="s">
        <v>121</v>
      </c>
      <c r="CS8" s="59" t="s">
        <v>121</v>
      </c>
      <c r="CT8" s="59" t="s">
        <v>121</v>
      </c>
      <c r="CU8" s="59" t="s">
        <v>121</v>
      </c>
      <c r="CV8" s="59" t="s">
        <v>121</v>
      </c>
      <c r="CW8" s="59" t="s">
        <v>121</v>
      </c>
      <c r="CX8" s="59" t="s">
        <v>121</v>
      </c>
      <c r="CY8" s="56" t="s">
        <v>121</v>
      </c>
      <c r="CZ8" s="59">
        <v>0</v>
      </c>
      <c r="DA8" s="59">
        <v>0</v>
      </c>
      <c r="DB8" s="59">
        <v>0</v>
      </c>
      <c r="DC8" s="59">
        <v>0</v>
      </c>
      <c r="DD8" s="59">
        <v>0</v>
      </c>
      <c r="DE8" s="59">
        <v>70.3</v>
      </c>
      <c r="DF8" s="59">
        <v>70</v>
      </c>
      <c r="DG8" s="59">
        <v>47.6</v>
      </c>
      <c r="DH8" s="59">
        <v>35.9</v>
      </c>
      <c r="DI8" s="59">
        <v>24.8</v>
      </c>
      <c r="DJ8" s="56">
        <v>73.400000000000006</v>
      </c>
      <c r="DK8" s="59">
        <v>62.5</v>
      </c>
      <c r="DL8" s="59">
        <v>87.5</v>
      </c>
      <c r="DM8" s="59">
        <v>87.5</v>
      </c>
      <c r="DN8" s="59">
        <v>68.099999999999994</v>
      </c>
      <c r="DO8" s="59">
        <v>29.2</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130</v>
      </c>
      <c r="C10" s="64" t="s">
        <v>131</v>
      </c>
      <c r="D10" s="64" t="s">
        <v>132</v>
      </c>
      <c r="E10" s="64" t="s">
        <v>133</v>
      </c>
      <c r="F10" s="64" t="s">
        <v>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大西　隆行</cp:lastModifiedBy>
  <cp:lastPrinted>2026-02-02T04:20:07Z</cp:lastPrinted>
  <dcterms:created xsi:type="dcterms:W3CDTF">2025-12-12T09:26:40Z</dcterms:created>
  <dcterms:modified xsi:type="dcterms:W3CDTF">2026-02-03T06:04:02Z</dcterms:modified>
  <cp:category/>
</cp:coreProperties>
</file>