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9"/>
  <workbookPr/>
  <mc:AlternateContent xmlns:mc="http://schemas.openxmlformats.org/markup-compatibility/2006">
    <mc:Choice Requires="x15">
      <x15ac:absPath xmlns:x15ac="http://schemas.microsoft.com/office/spreadsheetml/2010/11/ac" url="C:\Users\11913\Desktop\R3.1.20公営企業に係る経営比較分析表（令和元年度決算）の分析等について\【経営比較分析表】2019_012319_47_140\"/>
    </mc:Choice>
  </mc:AlternateContent>
  <xr:revisionPtr revIDLastSave="0" documentId="13_ncr:1_{4A670A95-D3D0-4DA0-86F7-A566FC606216}" xr6:coauthVersionLast="36" xr6:coauthVersionMax="36" xr10:uidLastSave="{00000000-0000-0000-0000-000000000000}"/>
  <workbookProtection workbookAlgorithmName="SHA-512" workbookHashValue="PoQPkqbA1EUIPwLgnHFWxkk12nSryz/JGpYOb9yrKdXiV4D1Zy/8IdXNwmcZgoVRArsph3qXaolY5m/xYE0OMQ==" workbookSaltValue="LolQtiYNXZkzxt15O9MXPg==" workbookSpinCount="100000" lockStructure="1"/>
  <bookViews>
    <workbookView xWindow="0" yWindow="0" windowWidth="15360" windowHeight="7635"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KO31" i="4" s="1"/>
  <c r="DL7" i="5"/>
  <c r="DK7" i="5"/>
  <c r="DI7" i="5"/>
  <c r="MI78" i="4" s="1"/>
  <c r="DH7" i="5"/>
  <c r="DG7" i="5"/>
  <c r="DF7" i="5"/>
  <c r="DE7" i="5"/>
  <c r="KA78" i="4" s="1"/>
  <c r="DD7" i="5"/>
  <c r="MI77" i="4" s="1"/>
  <c r="DC7" i="5"/>
  <c r="DB7" i="5"/>
  <c r="DA7" i="5"/>
  <c r="CZ7" i="5"/>
  <c r="CN7" i="5"/>
  <c r="CM7" i="5"/>
  <c r="BZ7" i="5"/>
  <c r="MA53" i="4" s="1"/>
  <c r="BY7" i="5"/>
  <c r="LH53" i="4" s="1"/>
  <c r="BX7" i="5"/>
  <c r="BW7" i="5"/>
  <c r="BV7" i="5"/>
  <c r="BU7" i="5"/>
  <c r="BT7" i="5"/>
  <c r="BS7" i="5"/>
  <c r="BR7" i="5"/>
  <c r="JV52" i="4" s="1"/>
  <c r="BQ7" i="5"/>
  <c r="JC52" i="4" s="1"/>
  <c r="BO7" i="5"/>
  <c r="BN7" i="5"/>
  <c r="BM7" i="5"/>
  <c r="BL7" i="5"/>
  <c r="BK7" i="5"/>
  <c r="BJ7" i="5"/>
  <c r="BI7" i="5"/>
  <c r="BH7" i="5"/>
  <c r="BG7" i="5"/>
  <c r="BF7" i="5"/>
  <c r="BD7" i="5"/>
  <c r="BC7" i="5"/>
  <c r="BB7" i="5"/>
  <c r="BA7" i="5"/>
  <c r="AZ7" i="5"/>
  <c r="AY7" i="5"/>
  <c r="CS52" i="4" s="1"/>
  <c r="AX7" i="5"/>
  <c r="AW7" i="5"/>
  <c r="AV7" i="5"/>
  <c r="AU7" i="5"/>
  <c r="AS7" i="5"/>
  <c r="AR7" i="5"/>
  <c r="AQ7" i="5"/>
  <c r="AP7" i="5"/>
  <c r="AO7" i="5"/>
  <c r="AN7" i="5"/>
  <c r="AM7" i="5"/>
  <c r="AL7" i="5"/>
  <c r="AK7" i="5"/>
  <c r="AJ7" i="5"/>
  <c r="AH7" i="5"/>
  <c r="CS32" i="4" s="1"/>
  <c r="AG7" i="5"/>
  <c r="BZ32" i="4" s="1"/>
  <c r="AF7" i="5"/>
  <c r="AE7" i="5"/>
  <c r="AD7" i="5"/>
  <c r="AC7" i="5"/>
  <c r="AB7" i="5"/>
  <c r="AA7" i="5"/>
  <c r="Z7" i="5"/>
  <c r="AN31" i="4" s="1"/>
  <c r="Y7" i="5"/>
  <c r="U31" i="4" s="1"/>
  <c r="X7" i="5"/>
  <c r="W7" i="5"/>
  <c r="V7" i="5"/>
  <c r="U7" i="5"/>
  <c r="T7" i="5"/>
  <c r="S7" i="5"/>
  <c r="R7" i="5"/>
  <c r="DU10" i="4" s="1"/>
  <c r="Q7" i="5"/>
  <c r="CF10" i="4" s="1"/>
  <c r="P7" i="5"/>
  <c r="O7" i="5"/>
  <c r="N7" i="5"/>
  <c r="M7" i="5"/>
  <c r="L7" i="5"/>
  <c r="K7" i="5"/>
  <c r="AQ8" i="4" s="1"/>
  <c r="J7" i="5"/>
  <c r="B8" i="4" s="1"/>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B6" i="4" s="1"/>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D88" i="4"/>
  <c r="C88" i="4"/>
  <c r="LT78" i="4"/>
  <c r="LE78" i="4"/>
  <c r="KP78" i="4"/>
  <c r="IT78" i="4"/>
  <c r="IE78" i="4"/>
  <c r="HP78" i="4"/>
  <c r="HA78" i="4"/>
  <c r="GL78" i="4"/>
  <c r="BZ78" i="4"/>
  <c r="BK78" i="4"/>
  <c r="AV78" i="4"/>
  <c r="AG78" i="4"/>
  <c r="R78" i="4"/>
  <c r="LT77" i="4"/>
  <c r="LE77" i="4"/>
  <c r="KP77" i="4"/>
  <c r="KA77" i="4"/>
  <c r="IT77" i="4"/>
  <c r="IE77" i="4"/>
  <c r="HP77" i="4"/>
  <c r="HA77" i="4"/>
  <c r="GL77" i="4"/>
  <c r="BZ77" i="4"/>
  <c r="BK77" i="4"/>
  <c r="AV77" i="4"/>
  <c r="AG77" i="4"/>
  <c r="R77" i="4"/>
  <c r="CV76" i="4"/>
  <c r="CV67" i="4"/>
  <c r="KO53" i="4"/>
  <c r="JV53" i="4"/>
  <c r="JC53" i="4"/>
  <c r="HJ53" i="4"/>
  <c r="GQ53" i="4"/>
  <c r="FX53" i="4"/>
  <c r="FE53" i="4"/>
  <c r="EL53" i="4"/>
  <c r="CS53" i="4"/>
  <c r="BZ53" i="4"/>
  <c r="BG53" i="4"/>
  <c r="AN53" i="4"/>
  <c r="U53" i="4"/>
  <c r="MA52" i="4"/>
  <c r="LH52" i="4"/>
  <c r="KO52" i="4"/>
  <c r="HJ52" i="4"/>
  <c r="GQ52" i="4"/>
  <c r="FX52" i="4"/>
  <c r="FE52" i="4"/>
  <c r="EL52" i="4"/>
  <c r="BZ52" i="4"/>
  <c r="BG52" i="4"/>
  <c r="AN52" i="4"/>
  <c r="U52" i="4"/>
  <c r="MA32" i="4"/>
  <c r="LH32" i="4"/>
  <c r="KO32" i="4"/>
  <c r="JV32" i="4"/>
  <c r="JC32" i="4"/>
  <c r="HJ32" i="4"/>
  <c r="GQ32" i="4"/>
  <c r="FX32" i="4"/>
  <c r="FE32" i="4"/>
  <c r="EL32" i="4"/>
  <c r="BG32" i="4"/>
  <c r="AN32" i="4"/>
  <c r="U32" i="4"/>
  <c r="MA31" i="4"/>
  <c r="LH31" i="4"/>
  <c r="JV31" i="4"/>
  <c r="JC31" i="4"/>
  <c r="HJ31" i="4"/>
  <c r="GQ31" i="4"/>
  <c r="FX31" i="4"/>
  <c r="FE31" i="4"/>
  <c r="EL31" i="4"/>
  <c r="CS31" i="4"/>
  <c r="BZ31" i="4"/>
  <c r="BG31" i="4"/>
  <c r="LJ10" i="4"/>
  <c r="JQ10" i="4"/>
  <c r="HX10" i="4"/>
  <c r="B10" i="4"/>
  <c r="LJ8" i="4"/>
  <c r="JQ8" i="4"/>
  <c r="HX8" i="4"/>
  <c r="FJ8" i="4"/>
  <c r="DU8" i="4"/>
  <c r="CF8" i="4"/>
  <c r="MI76" i="4" l="1"/>
  <c r="HJ51" i="4"/>
  <c r="MA30" i="4"/>
  <c r="IT76" i="4"/>
  <c r="CS51" i="4"/>
  <c r="HJ30" i="4"/>
  <c r="CS30" i="4"/>
  <c r="BZ76" i="4"/>
  <c r="MA51" i="4"/>
  <c r="C11" i="5"/>
  <c r="D11" i="5"/>
  <c r="E11" i="5"/>
  <c r="B11" i="5"/>
  <c r="BK76" i="4" l="1"/>
  <c r="LH51" i="4"/>
  <c r="LT76" i="4"/>
  <c r="GQ51" i="4"/>
  <c r="LH30" i="4"/>
  <c r="BZ30" i="4"/>
  <c r="IE76" i="4"/>
  <c r="BZ51" i="4"/>
  <c r="GQ30" i="4"/>
  <c r="BG30" i="4"/>
  <c r="AV76" i="4"/>
  <c r="KO51" i="4"/>
  <c r="LE76" i="4"/>
  <c r="FX51" i="4"/>
  <c r="KO30" i="4"/>
  <c r="HP76" i="4"/>
  <c r="BG51" i="4"/>
  <c r="FX30" i="4"/>
  <c r="KP76" i="4"/>
  <c r="FE51" i="4"/>
  <c r="HA76" i="4"/>
  <c r="AN51" i="4"/>
  <c r="FE30" i="4"/>
  <c r="JV30" i="4"/>
  <c r="AN30" i="4"/>
  <c r="AG76" i="4"/>
  <c r="JV51" i="4"/>
  <c r="R76" i="4"/>
  <c r="KA76" i="4"/>
  <c r="EL51" i="4"/>
  <c r="JC30" i="4"/>
  <c r="GL76" i="4"/>
  <c r="U51" i="4"/>
  <c r="EL30" i="4"/>
  <c r="U30" i="4"/>
  <c r="JC51" i="4"/>
</calcChain>
</file>

<file path=xl/sharedStrings.xml><?xml version="1.0" encoding="utf-8"?>
<sst xmlns="http://schemas.openxmlformats.org/spreadsheetml/2006/main" count="278" uniqueCount="136">
  <si>
    <t>経営比較分析表（令和元年度決算）</t>
    <rPh sb="8" eb="10">
      <t>レイワ</t>
    </rPh>
    <rPh sb="10" eb="12">
      <t>ガンネン</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</si>
  <si>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</si>
  <si>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</si>
  <si>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</si>
  <si>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</si>
  <si>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</si>
  <si>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</si>
  <si>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</si>
  <si>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</si>
  <si>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</si>
  <si>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</si>
  <si>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</si>
  <si>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</si>
  <si>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</si>
  <si>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</si>
  <si>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</si>
  <si>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</si>
  <si>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</si>
  <si>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</si>
  <si>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</si>
  <si>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</si>
  <si>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</si>
  <si>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令和元年度全国平均</t>
    <rPh sb="0" eb="2">
      <t>レイワ</t>
    </rPh>
    <rPh sb="2" eb="4">
      <t>ガンネン</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</si>
  <si>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</si>
  <si>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</si>
  <si>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</si>
  <si>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</si>
  <si>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</si>
  <si>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</si>
  <si>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</si>
  <si>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</si>
  <si>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</si>
  <si>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</si>
  <si>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</si>
  <si>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</si>
  <si>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</si>
  <si>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</si>
  <si>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</si>
  <si>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</si>
  <si>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</si>
  <si>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</si>
  <si>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</si>
  <si>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</si>
  <si>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</si>
  <si>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</si>
  <si>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</si>
  <si>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</si>
  <si>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</si>
  <si>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</si>
  <si>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</si>
  <si>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</si>
  <si>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</si>
  <si>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</si>
  <si>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</si>
  <si>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</si>
  <si>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</si>
  <si>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</si>
  <si>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</si>
  <si>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</si>
  <si>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</si>
  <si>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</si>
  <si>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</si>
  <si>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</si>
  <si>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</si>
  <si>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</si>
  <si>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</si>
  <si>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</si>
  <si>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</si>
  <si>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</si>
  <si>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</si>
  <si>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</si>
  <si>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</si>
  <si>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</si>
  <si>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</si>
  <si>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</si>
  <si>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</si>
  <si>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</si>
  <si>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</si>
  <si>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</si>
  <si>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</si>
  <si>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</si>
  <si>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</si>
  <si>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</si>
  <si>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</si>
  <si>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</si>
  <si>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</si>
  <si>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</si>
  <si>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</si>
  <si>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</si>
  <si>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</si>
  <si>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</si>
  <si>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</si>
  <si>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</si>
  <si>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</si>
  <si>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</si>
  <si>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</si>
  <si>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</si>
  <si>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</si>
  <si>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</si>
  <si>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</si>
  <si>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当該値(N-1)</t>
    <phoneticPr fontId="5"/>
  </si>
  <si>
    <t>当該値(N)</t>
    <phoneticPr fontId="5"/>
  </si>
  <si>
    <t>当該値(N-3)</t>
    <phoneticPr fontId="5"/>
  </si>
  <si>
    <t>当該値(N-2)</t>
    <phoneticPr fontId="5"/>
  </si>
  <si>
    <t>当該値(N-3)</t>
    <phoneticPr fontId="5"/>
  </si>
  <si>
    <t>当該値(N-2)</t>
    <phoneticPr fontId="5"/>
  </si>
  <si>
    <t>当該値(N)</t>
    <phoneticPr fontId="5"/>
  </si>
  <si>
    <t>当該値(N-1)</t>
    <phoneticPr fontId="5"/>
  </si>
  <si>
    <t>当該値(N-4)</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</si>
  <si>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</si>
  <si>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</si>
  <si>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</si>
  <si>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</si>
  <si>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 xml:space="preserve"> </t>
    <phoneticPr fontId="5"/>
  </si>
  <si>
    <t>北海道　恵庭市</t>
  </si>
  <si>
    <t>恵み野跨線橋高架下東駐車場</t>
  </si>
  <si>
    <t>法非適用</t>
  </si>
  <si>
    <t>駐車場整備事業</t>
  </si>
  <si>
    <t>-</t>
  </si>
  <si>
    <t>Ａ３Ｂ１</t>
  </si>
  <si>
    <t>非設置</t>
  </si>
  <si>
    <t>該当数値なし</t>
  </si>
  <si>
    <t>届出駐車場</t>
  </si>
  <si>
    <t>広場式</t>
  </si>
  <si>
    <t>駅</t>
  </si>
  <si>
    <t>無</t>
  </si>
  <si>
    <t>導入なし</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</si>
  <si>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</si>
  <si>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</si>
  <si>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</si>
  <si>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</si>
  <si>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</si>
  <si>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当駐車場は平成21年度に整備した駐車場であり、固定資産は一部の機器類のみでありますが、機器は導入後10年以上経過しており、残存価値はほとんどなく故障対応も増加してきている状況であるため、今後の大規模更新を視野に入れていく必要があります。
土地については国道高架下であるため、価格はゼロとなっています。
当初整備分の償還は既に終了し、その後大規模更新を行っていないため、企業債残高対料金収入比率はゼロとなっています。</t>
    <phoneticPr fontId="5"/>
  </si>
  <si>
    <t>当駐車場はJR駅隣接および医療機関周辺に位置しており、需要は非常に高いものの、近隣である恵み野駅東・高架下西にもそれぞれ駐車場を有しており、また利用の中心は通勤者をはじめとした日中に長時間の駐車を行うJR駅利用者であるため、回転率及び稼働率の数値は高くなっていない傾向にあります。
月毎の利用を見ると、3月度から新型コロナウイルスの影響を受け利用者が激減したため、今後の利用状況には注視が必要です。</t>
    <rPh sb="13" eb="15">
      <t>イリョウ</t>
    </rPh>
    <rPh sb="15" eb="17">
      <t>キカン</t>
    </rPh>
    <rPh sb="17" eb="19">
      <t>シュウヘン</t>
    </rPh>
    <rPh sb="44" eb="45">
      <t>メグ</t>
    </rPh>
    <rPh sb="46" eb="48">
      <t>ノエキ</t>
    </rPh>
    <rPh sb="48" eb="49">
      <t>ヒガシ</t>
    </rPh>
    <rPh sb="50" eb="53">
      <t>コウカシタ</t>
    </rPh>
    <phoneticPr fontId="5"/>
  </si>
  <si>
    <t>当市が有する市内6カ所の駐車場については、全てがJR駅周辺に位置しているため、利便性が高く周知も広まってきたこともあり、ある程度安定した利用があります。
当駐車場は一定の利用はあるものの、その立地条件から必要経費が他の駐車場と比較して高額であるという実情があるため安定した収入の確保が必要になります。
次年度以降は新型コロナウイルスの影響により大きな減収が見込まれていることから、利用人数や収支の状況の推移を注視しながら、今後の老朽化の進んでいる設備の更新等を見据えた収益状況の改善に向けた取組を行うことが必要です。</t>
    <rPh sb="77" eb="78">
      <t>トウ</t>
    </rPh>
    <rPh sb="78" eb="81">
      <t>チュウシャジョウ</t>
    </rPh>
    <rPh sb="82" eb="84">
      <t>イッテイ</t>
    </rPh>
    <rPh sb="85" eb="87">
      <t>リヨウ</t>
    </rPh>
    <rPh sb="96" eb="98">
      <t>リッチ</t>
    </rPh>
    <rPh sb="98" eb="100">
      <t>ジョウケン</t>
    </rPh>
    <rPh sb="102" eb="104">
      <t>ヒツヨウ</t>
    </rPh>
    <rPh sb="104" eb="106">
      <t>ケイヒ</t>
    </rPh>
    <rPh sb="107" eb="108">
      <t>タ</t>
    </rPh>
    <rPh sb="109" eb="112">
      <t>チュウシャジョウ</t>
    </rPh>
    <rPh sb="113" eb="115">
      <t>ヒカク</t>
    </rPh>
    <rPh sb="117" eb="119">
      <t>コウガク</t>
    </rPh>
    <rPh sb="125" eb="127">
      <t>ジツジョウ</t>
    </rPh>
    <rPh sb="132" eb="134">
      <t>アンテイ</t>
    </rPh>
    <rPh sb="136" eb="138">
      <t>シュウニュウ</t>
    </rPh>
    <rPh sb="139" eb="141">
      <t>カクホ</t>
    </rPh>
    <rPh sb="142" eb="144">
      <t>ヒツヨウ</t>
    </rPh>
    <phoneticPr fontId="5"/>
  </si>
  <si>
    <t>恵庭市の駐車場事業は市内6カ所にて管理・運営を行っており、平成19年～22年にかけて行った駐車場全体の整備に要した起債の償還に対しては、経常収入や基金からの繰入のほか、平成25年～29年までは一時的に一般会計からの繰入を行い対応してきたところですが、他会計補助金比率はゼロとなっています。
利用収入自体はほぼ横ばいの状態でありますが、収益的収支比率は当初整備時の起債が償還終了となったため大きく上昇しています。しかし、市内駐車場でかかる経費の考え方を整理したことともあり、その他の各指標は昨年度に比して激減しています。</t>
    <rPh sb="167" eb="170">
      <t>シュウエキテキ</t>
    </rPh>
    <rPh sb="170" eb="172">
      <t>シュウシ</t>
    </rPh>
    <rPh sb="172" eb="174">
      <t>ヒリツ</t>
    </rPh>
    <rPh sb="186" eb="188">
      <t>シュウリョウ</t>
    </rPh>
    <rPh sb="209" eb="211">
      <t>シナイ</t>
    </rPh>
    <rPh sb="211" eb="214">
      <t>チュウシャジョウ</t>
    </rPh>
    <rPh sb="218" eb="220">
      <t>ケイヒ</t>
    </rPh>
    <rPh sb="221" eb="222">
      <t>カンガ</t>
    </rPh>
    <rPh sb="223" eb="224">
      <t>カタ</t>
    </rPh>
    <rPh sb="225" eb="227">
      <t>セイリ</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</si>
</sst>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データ!$Y$6:$AC$6</c:f>
              <c:numCache>
                <c:formatCode>#,##0.0;"△"#,##0.0</c:formatCode>
                <c:ptCount val="5"/>
                <c:pt idx="0">
                  <c:v>64.5</c:v>
                </c:pt>
                <c:pt idx="1">
                  <c:v>80.8</c:v>
                </c:pt>
                <c:pt idx="2">
                  <c:v>77.099999999999994</c:v>
                </c:pt>
                <c:pt idx="3">
                  <c:v>73.7</c:v>
                </c:pt>
                <c:pt idx="4">
                  <c:v>121.5</c:v>
                </c:pt>
              </c:numCache>
            </c:numRef>
          </c:val>
          <c:extLst>
            <c:ext xmlns:c16="http://schemas.microsoft.com/office/drawing/2014/chart" uri="{C3380CC4-5D6E-409C-BE32-E72D297353CC}">
              <c16:uniqueId val="{00000000-4CA6-4CAD-B233-BF887194B831}"/>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419.4</c:v>
                </c:pt>
                <c:pt idx="1">
                  <c:v>371</c:v>
                </c:pt>
                <c:pt idx="2">
                  <c:v>509.2</c:v>
                </c:pt>
                <c:pt idx="3">
                  <c:v>378.1</c:v>
                </c:pt>
                <c:pt idx="4">
                  <c:v>756.6</c:v>
                </c:pt>
              </c:numCache>
            </c:numRef>
          </c:val>
          <c:smooth val="0"/>
          <c:extLst>
            <c:ext xmlns:c16="http://schemas.microsoft.com/office/drawing/2014/chart" uri="{C3380CC4-5D6E-409C-BE32-E72D297353CC}">
              <c16:uniqueId val="{00000001-4CA6-4CAD-B233-BF887194B831}"/>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データ!$CZ$6:$DD$6</c:f>
              <c:numCache>
                <c:formatCode>#,##0.0;"△"#,##0.0</c:formatCode>
                <c:ptCount val="5"/>
                <c:pt idx="0">
                  <c:v>288.89999999999998</c:v>
                </c:pt>
                <c:pt idx="1">
                  <c:v>143.69999999999999</c:v>
                </c:pt>
                <c:pt idx="2">
                  <c:v>75.5</c:v>
                </c:pt>
                <c:pt idx="3">
                  <c:v>0</c:v>
                </c:pt>
                <c:pt idx="4">
                  <c:v>0</c:v>
                </c:pt>
              </c:numCache>
            </c:numRef>
          </c:val>
          <c:extLst>
            <c:ext xmlns:c16="http://schemas.microsoft.com/office/drawing/2014/chart" uri="{C3380CC4-5D6E-409C-BE32-E72D297353CC}">
              <c16:uniqueId val="{00000000-BEFC-48CA-9A9F-4CBDC784C008}"/>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70.5</c:v>
                </c:pt>
                <c:pt idx="1">
                  <c:v>59.2</c:v>
                </c:pt>
                <c:pt idx="2">
                  <c:v>62.4</c:v>
                </c:pt>
                <c:pt idx="3">
                  <c:v>83.1</c:v>
                </c:pt>
                <c:pt idx="4">
                  <c:v>54.7</c:v>
                </c:pt>
              </c:numCache>
            </c:numRef>
          </c:val>
          <c:smooth val="0"/>
          <c:extLst>
            <c:ext xmlns:c16="http://schemas.microsoft.com/office/drawing/2014/chart" uri="{C3380CC4-5D6E-409C-BE32-E72D297353CC}">
              <c16:uniqueId val="{00000001-BEFC-48CA-9A9F-4CBDC784C008}"/>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データ!$CO$6:$CS$6</c:f>
              <c:numCache>
                <c:formatCode>#,##0.0;"△"#,##0.0</c:formatCode>
                <c:ptCount val="5"/>
              </c:numCache>
            </c:numRef>
          </c:val>
          <c:extLst>
            <c:ext xmlns:c16="http://schemas.microsoft.com/office/drawing/2014/chart" uri="{C3380CC4-5D6E-409C-BE32-E72D297353CC}">
              <c16:uniqueId val="{00000000-214C-40E2-909E-40A5CE315131}"/>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214C-40E2-909E-40A5CE315131}"/>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データ!$CB$6:$CF$6</c:f>
              <c:numCache>
                <c:formatCode>#,##0.0;"△"#,##0.0</c:formatCode>
                <c:ptCount val="5"/>
              </c:numCache>
            </c:numRef>
          </c:val>
          <c:extLst>
            <c:ext xmlns:c16="http://schemas.microsoft.com/office/drawing/2014/chart" uri="{C3380CC4-5D6E-409C-BE32-E72D297353CC}">
              <c16:uniqueId val="{00000000-EA37-43AA-915C-9F71014D734A}"/>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EA37-43AA-915C-9F71014D734A}"/>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0E34-4213-88E3-8E89995B8692}"/>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3.2</c:v>
                </c:pt>
                <c:pt idx="1">
                  <c:v>2.9</c:v>
                </c:pt>
                <c:pt idx="2">
                  <c:v>6</c:v>
                </c:pt>
                <c:pt idx="3">
                  <c:v>3.8</c:v>
                </c:pt>
                <c:pt idx="4">
                  <c:v>2</c:v>
                </c:pt>
              </c:numCache>
            </c:numRef>
          </c:val>
          <c:smooth val="0"/>
          <c:extLst>
            <c:ext xmlns:c16="http://schemas.microsoft.com/office/drawing/2014/chart" uri="{C3380CC4-5D6E-409C-BE32-E72D297353CC}">
              <c16:uniqueId val="{00000001-0E34-4213-88E3-8E89995B8692}"/>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1799-48A3-B1E0-506EFF9FE50D}"/>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22</c:v>
                </c:pt>
                <c:pt idx="1">
                  <c:v>16</c:v>
                </c:pt>
                <c:pt idx="2">
                  <c:v>21</c:v>
                </c:pt>
                <c:pt idx="3">
                  <c:v>17</c:v>
                </c:pt>
                <c:pt idx="4">
                  <c:v>15</c:v>
                </c:pt>
              </c:numCache>
            </c:numRef>
          </c:val>
          <c:smooth val="0"/>
          <c:extLst>
            <c:ext xmlns:c16="http://schemas.microsoft.com/office/drawing/2014/chart" uri="{C3380CC4-5D6E-409C-BE32-E72D297353CC}">
              <c16:uniqueId val="{00000001-1799-48A3-B1E0-506EFF9FE50D}"/>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データ!$DK$6:$DO$6</c:f>
              <c:numCache>
                <c:formatCode>#,##0.0;"△"#,##0.0</c:formatCode>
                <c:ptCount val="5"/>
                <c:pt idx="0">
                  <c:v>70.8</c:v>
                </c:pt>
                <c:pt idx="1">
                  <c:v>70.8</c:v>
                </c:pt>
                <c:pt idx="2">
                  <c:v>90.3</c:v>
                </c:pt>
                <c:pt idx="3">
                  <c:v>90.3</c:v>
                </c:pt>
                <c:pt idx="4">
                  <c:v>72.2</c:v>
                </c:pt>
              </c:numCache>
            </c:numRef>
          </c:val>
          <c:extLst>
            <c:ext xmlns:c16="http://schemas.microsoft.com/office/drawing/2014/chart" uri="{C3380CC4-5D6E-409C-BE32-E72D297353CC}">
              <c16:uniqueId val="{00000000-E9F0-44D8-80D4-6009ABFFE70D}"/>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269</c:v>
                </c:pt>
                <c:pt idx="1">
                  <c:v>276.60000000000002</c:v>
                </c:pt>
                <c:pt idx="2">
                  <c:v>274.8</c:v>
                </c:pt>
                <c:pt idx="3">
                  <c:v>275.5</c:v>
                </c:pt>
                <c:pt idx="4">
                  <c:v>289.2</c:v>
                </c:pt>
              </c:numCache>
            </c:numRef>
          </c:val>
          <c:smooth val="0"/>
          <c:extLst>
            <c:ext xmlns:c16="http://schemas.microsoft.com/office/drawing/2014/chart" uri="{C3380CC4-5D6E-409C-BE32-E72D297353CC}">
              <c16:uniqueId val="{00000001-E9F0-44D8-80D4-6009ABFFE70D}"/>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データ!$BF$6:$BJ$6</c:f>
              <c:numCache>
                <c:formatCode>#,##0.0;"△"#,##0.0</c:formatCode>
                <c:ptCount val="5"/>
                <c:pt idx="0">
                  <c:v>91.3</c:v>
                </c:pt>
                <c:pt idx="1">
                  <c:v>48.4</c:v>
                </c:pt>
                <c:pt idx="2">
                  <c:v>46.2</c:v>
                </c:pt>
                <c:pt idx="3">
                  <c:v>43</c:v>
                </c:pt>
                <c:pt idx="4">
                  <c:v>23.8</c:v>
                </c:pt>
              </c:numCache>
            </c:numRef>
          </c:val>
          <c:extLst>
            <c:ext xmlns:c16="http://schemas.microsoft.com/office/drawing/2014/chart" uri="{C3380CC4-5D6E-409C-BE32-E72D297353CC}">
              <c16:uniqueId val="{00000000-CAB7-42BD-9B53-877FDC71BC0C}"/>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38.200000000000003</c:v>
                </c:pt>
                <c:pt idx="1">
                  <c:v>34.6</c:v>
                </c:pt>
                <c:pt idx="2">
                  <c:v>37.6</c:v>
                </c:pt>
                <c:pt idx="3">
                  <c:v>30.2</c:v>
                </c:pt>
                <c:pt idx="4">
                  <c:v>33.9</c:v>
                </c:pt>
              </c:numCache>
            </c:numRef>
          </c:val>
          <c:smooth val="0"/>
          <c:extLst>
            <c:ext xmlns:c16="http://schemas.microsoft.com/office/drawing/2014/chart" uri="{C3380CC4-5D6E-409C-BE32-E72D297353CC}">
              <c16:uniqueId val="{00000001-CAB7-42BD-9B53-877FDC71BC0C}"/>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データ!$BQ$6:$BU$6</c:f>
              <c:numCache>
                <c:formatCode>#,##0;"△"#,##0</c:formatCode>
                <c:ptCount val="5"/>
                <c:pt idx="0">
                  <c:v>2645</c:v>
                </c:pt>
                <c:pt idx="1">
                  <c:v>2805</c:v>
                </c:pt>
                <c:pt idx="2">
                  <c:v>2537</c:v>
                </c:pt>
                <c:pt idx="3">
                  <c:v>2525</c:v>
                </c:pt>
                <c:pt idx="4">
                  <c:v>897</c:v>
                </c:pt>
              </c:numCache>
            </c:numRef>
          </c:val>
          <c:extLst>
            <c:ext xmlns:c16="http://schemas.microsoft.com/office/drawing/2014/chart" uri="{C3380CC4-5D6E-409C-BE32-E72D297353CC}">
              <c16:uniqueId val="{00000000-1F4A-4600-892E-E6F28CF83377}"/>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6967</c:v>
                </c:pt>
                <c:pt idx="1">
                  <c:v>7138</c:v>
                </c:pt>
                <c:pt idx="2">
                  <c:v>8131</c:v>
                </c:pt>
                <c:pt idx="3">
                  <c:v>8076</c:v>
                </c:pt>
                <c:pt idx="4">
                  <c:v>8265</c:v>
                </c:pt>
              </c:numCache>
            </c:numRef>
          </c:val>
          <c:smooth val="0"/>
          <c:extLst>
            <c:ext xmlns:c16="http://schemas.microsoft.com/office/drawing/2014/chart" uri="{C3380CC4-5D6E-409C-BE32-E72D297353CC}">
              <c16:uniqueId val="{00000001-1F4A-4600-892E-E6F28CF83377}"/>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【14,290】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【425.4】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topLeftCell="GB12" zoomScaleNormal="100" zoomScaleSheetLayoutView="70" workbookViewId="0">
      <selection activeCell="ND32" sqref="ND32:NR47"/>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81" t="str">
        <f>データ!H6&amp;"　"&amp;データ!I6</f>
        <v>北海道恵庭市　恵み野跨線橋高架下東駐車場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9</v>
      </c>
      <c r="NE7" s="7"/>
      <c r="NF7" s="7"/>
      <c r="NG7" s="7"/>
      <c r="NH7" s="7"/>
      <c r="NI7" s="7"/>
      <c r="NJ7" s="7"/>
      <c r="NK7" s="7"/>
      <c r="NL7" s="7"/>
      <c r="NM7" s="7"/>
      <c r="NN7" s="7"/>
      <c r="NO7" s="7"/>
      <c r="NP7" s="7"/>
      <c r="NQ7" s="8"/>
    </row>
    <row r="8" spans="1:382" ht="18.75" customHeight="1" x14ac:dyDescent="0.15">
      <c r="A8" s="2"/>
      <c r="B8" s="91" t="str">
        <f>データ!J7</f>
        <v>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Ａ３Ｂ１</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データ!S7</f>
        <v>駅</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データ!T7</f>
        <v>無</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データ!U7</f>
        <v>823</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10</v>
      </c>
      <c r="NE8" s="90"/>
      <c r="NF8" s="9" t="s">
        <v>11</v>
      </c>
      <c r="NG8" s="10"/>
      <c r="NH8" s="10"/>
      <c r="NI8" s="10"/>
      <c r="NJ8" s="10"/>
      <c r="NK8" s="10"/>
      <c r="NL8" s="10"/>
      <c r="NM8" s="10"/>
      <c r="NN8" s="10"/>
      <c r="NO8" s="10"/>
      <c r="NP8" s="10"/>
      <c r="NQ8" s="11"/>
    </row>
    <row r="9" spans="1:382" ht="18.75" customHeight="1" x14ac:dyDescent="0.15">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19</v>
      </c>
      <c r="NE9" s="95"/>
      <c r="NF9" s="12" t="s">
        <v>20</v>
      </c>
      <c r="NG9" s="13"/>
      <c r="NH9" s="13"/>
      <c r="NI9" s="13"/>
      <c r="NJ9" s="13"/>
      <c r="NK9" s="13"/>
      <c r="NL9" s="13"/>
      <c r="NM9" s="13"/>
      <c r="NN9" s="13"/>
      <c r="NO9" s="13"/>
      <c r="NP9" s="13"/>
      <c r="NQ9" s="14"/>
    </row>
    <row r="10" spans="1:382" ht="18.75" customHeight="1" x14ac:dyDescent="0.15">
      <c r="A10" s="2"/>
      <c r="B10" s="96" t="str">
        <f>データ!O7</f>
        <v>該当数値なし</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122</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データ!Q7</f>
        <v>広場式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データ!R7</f>
        <v>11</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データ!V7</f>
        <v>72</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データ!W7</f>
        <v>100</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データ!X7</f>
        <v>導入なし</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21</v>
      </c>
      <c r="NE10" s="103"/>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23</v>
      </c>
      <c r="NE11" s="104"/>
      <c r="NF11" s="104"/>
      <c r="NG11" s="104"/>
      <c r="NH11" s="104"/>
      <c r="NI11" s="104"/>
      <c r="NJ11" s="104"/>
      <c r="NK11" s="104"/>
      <c r="NL11" s="104"/>
      <c r="NM11" s="104"/>
      <c r="NN11" s="104"/>
      <c r="NO11" s="104"/>
      <c r="NP11" s="104"/>
      <c r="NQ11" s="104"/>
      <c r="NR11" s="104"/>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x14ac:dyDescent="0.15">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26</v>
      </c>
      <c r="NE14" s="109"/>
      <c r="NF14" s="109"/>
      <c r="NG14" s="109"/>
      <c r="NH14" s="109"/>
      <c r="NI14" s="109"/>
      <c r="NJ14" s="109"/>
      <c r="NK14" s="109"/>
      <c r="NL14" s="109"/>
      <c r="NM14" s="109"/>
      <c r="NN14" s="109"/>
      <c r="NO14" s="109"/>
      <c r="NP14" s="109"/>
      <c r="NQ14" s="109"/>
      <c r="NR14" s="110"/>
    </row>
    <row r="15" spans="1:382" ht="13.5" customHeight="1" x14ac:dyDescent="0.15">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11" t="s">
        <v>135</v>
      </c>
      <c r="NE15" s="112"/>
      <c r="NF15" s="112"/>
      <c r="NG15" s="112"/>
      <c r="NH15" s="112"/>
      <c r="NI15" s="112"/>
      <c r="NJ15" s="112"/>
      <c r="NK15" s="112"/>
      <c r="NL15" s="112"/>
      <c r="NM15" s="112"/>
      <c r="NN15" s="112"/>
      <c r="NO15" s="112"/>
      <c r="NP15" s="112"/>
      <c r="NQ15" s="112"/>
      <c r="NR15" s="113"/>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1"/>
      <c r="NE16" s="112"/>
      <c r="NF16" s="112"/>
      <c r="NG16" s="112"/>
      <c r="NH16" s="112"/>
      <c r="NI16" s="112"/>
      <c r="NJ16" s="112"/>
      <c r="NK16" s="112"/>
      <c r="NL16" s="112"/>
      <c r="NM16" s="112"/>
      <c r="NN16" s="112"/>
      <c r="NO16" s="112"/>
      <c r="NP16" s="112"/>
      <c r="NQ16" s="112"/>
      <c r="NR16" s="113"/>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1"/>
      <c r="NE17" s="112"/>
      <c r="NF17" s="112"/>
      <c r="NG17" s="112"/>
      <c r="NH17" s="112"/>
      <c r="NI17" s="112"/>
      <c r="NJ17" s="112"/>
      <c r="NK17" s="112"/>
      <c r="NL17" s="112"/>
      <c r="NM17" s="112"/>
      <c r="NN17" s="112"/>
      <c r="NO17" s="112"/>
      <c r="NP17" s="112"/>
      <c r="NQ17" s="112"/>
      <c r="NR17" s="113"/>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1"/>
      <c r="NE18" s="112"/>
      <c r="NF18" s="112"/>
      <c r="NG18" s="112"/>
      <c r="NH18" s="112"/>
      <c r="NI18" s="112"/>
      <c r="NJ18" s="112"/>
      <c r="NK18" s="112"/>
      <c r="NL18" s="112"/>
      <c r="NM18" s="112"/>
      <c r="NN18" s="112"/>
      <c r="NO18" s="112"/>
      <c r="NP18" s="112"/>
      <c r="NQ18" s="112"/>
      <c r="NR18" s="113"/>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1"/>
      <c r="NE19" s="112"/>
      <c r="NF19" s="112"/>
      <c r="NG19" s="112"/>
      <c r="NH19" s="112"/>
      <c r="NI19" s="112"/>
      <c r="NJ19" s="112"/>
      <c r="NK19" s="112"/>
      <c r="NL19" s="112"/>
      <c r="NM19" s="112"/>
      <c r="NN19" s="112"/>
      <c r="NO19" s="112"/>
      <c r="NP19" s="112"/>
      <c r="NQ19" s="112"/>
      <c r="NR19" s="113"/>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1"/>
      <c r="NE20" s="112"/>
      <c r="NF20" s="112"/>
      <c r="NG20" s="112"/>
      <c r="NH20" s="112"/>
      <c r="NI20" s="112"/>
      <c r="NJ20" s="112"/>
      <c r="NK20" s="112"/>
      <c r="NL20" s="112"/>
      <c r="NM20" s="112"/>
      <c r="NN20" s="112"/>
      <c r="NO20" s="112"/>
      <c r="NP20" s="112"/>
      <c r="NQ20" s="112"/>
      <c r="NR20" s="113"/>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1"/>
      <c r="NE21" s="112"/>
      <c r="NF21" s="112"/>
      <c r="NG21" s="112"/>
      <c r="NH21" s="112"/>
      <c r="NI21" s="112"/>
      <c r="NJ21" s="112"/>
      <c r="NK21" s="112"/>
      <c r="NL21" s="112"/>
      <c r="NM21" s="112"/>
      <c r="NN21" s="112"/>
      <c r="NO21" s="112"/>
      <c r="NP21" s="112"/>
      <c r="NQ21" s="112"/>
      <c r="NR21" s="113"/>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1"/>
      <c r="NE22" s="112"/>
      <c r="NF22" s="112"/>
      <c r="NG22" s="112"/>
      <c r="NH22" s="112"/>
      <c r="NI22" s="112"/>
      <c r="NJ22" s="112"/>
      <c r="NK22" s="112"/>
      <c r="NL22" s="112"/>
      <c r="NM22" s="112"/>
      <c r="NN22" s="112"/>
      <c r="NO22" s="112"/>
      <c r="NP22" s="112"/>
      <c r="NQ22" s="112"/>
      <c r="NR22" s="113"/>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1"/>
      <c r="NE23" s="112"/>
      <c r="NF23" s="112"/>
      <c r="NG23" s="112"/>
      <c r="NH23" s="112"/>
      <c r="NI23" s="112"/>
      <c r="NJ23" s="112"/>
      <c r="NK23" s="112"/>
      <c r="NL23" s="112"/>
      <c r="NM23" s="112"/>
      <c r="NN23" s="112"/>
      <c r="NO23" s="112"/>
      <c r="NP23" s="112"/>
      <c r="NQ23" s="112"/>
      <c r="NR23" s="113"/>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1"/>
      <c r="NE24" s="112"/>
      <c r="NF24" s="112"/>
      <c r="NG24" s="112"/>
      <c r="NH24" s="112"/>
      <c r="NI24" s="112"/>
      <c r="NJ24" s="112"/>
      <c r="NK24" s="112"/>
      <c r="NL24" s="112"/>
      <c r="NM24" s="112"/>
      <c r="NN24" s="112"/>
      <c r="NO24" s="112"/>
      <c r="NP24" s="112"/>
      <c r="NQ24" s="112"/>
      <c r="NR24" s="113"/>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1"/>
      <c r="NE25" s="112"/>
      <c r="NF25" s="112"/>
      <c r="NG25" s="112"/>
      <c r="NH25" s="112"/>
      <c r="NI25" s="112"/>
      <c r="NJ25" s="112"/>
      <c r="NK25" s="112"/>
      <c r="NL25" s="112"/>
      <c r="NM25" s="112"/>
      <c r="NN25" s="112"/>
      <c r="NO25" s="112"/>
      <c r="NP25" s="112"/>
      <c r="NQ25" s="112"/>
      <c r="NR25" s="113"/>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1"/>
      <c r="NE26" s="112"/>
      <c r="NF26" s="112"/>
      <c r="NG26" s="112"/>
      <c r="NH26" s="112"/>
      <c r="NI26" s="112"/>
      <c r="NJ26" s="112"/>
      <c r="NK26" s="112"/>
      <c r="NL26" s="112"/>
      <c r="NM26" s="112"/>
      <c r="NN26" s="112"/>
      <c r="NO26" s="112"/>
      <c r="NP26" s="112"/>
      <c r="NQ26" s="112"/>
      <c r="NR26" s="113"/>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1"/>
      <c r="NE27" s="112"/>
      <c r="NF27" s="112"/>
      <c r="NG27" s="112"/>
      <c r="NH27" s="112"/>
      <c r="NI27" s="112"/>
      <c r="NJ27" s="112"/>
      <c r="NK27" s="112"/>
      <c r="NL27" s="112"/>
      <c r="NM27" s="112"/>
      <c r="NN27" s="112"/>
      <c r="NO27" s="112"/>
      <c r="NP27" s="112"/>
      <c r="NQ27" s="112"/>
      <c r="NR27" s="113"/>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1"/>
      <c r="NE28" s="112"/>
      <c r="NF28" s="112"/>
      <c r="NG28" s="112"/>
      <c r="NH28" s="112"/>
      <c r="NI28" s="112"/>
      <c r="NJ28" s="112"/>
      <c r="NK28" s="112"/>
      <c r="NL28" s="112"/>
      <c r="NM28" s="112"/>
      <c r="NN28" s="112"/>
      <c r="NO28" s="112"/>
      <c r="NP28" s="112"/>
      <c r="NQ28" s="112"/>
      <c r="NR28" s="113"/>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1"/>
      <c r="NE29" s="112"/>
      <c r="NF29" s="112"/>
      <c r="NG29" s="112"/>
      <c r="NH29" s="112"/>
      <c r="NI29" s="112"/>
      <c r="NJ29" s="112"/>
      <c r="NK29" s="112"/>
      <c r="NL29" s="112"/>
      <c r="NM29" s="112"/>
      <c r="NN29" s="112"/>
      <c r="NO29" s="112"/>
      <c r="NP29" s="112"/>
      <c r="NQ29" s="112"/>
      <c r="NR29" s="113"/>
    </row>
    <row r="30" spans="1:382" ht="13.5" customHeight="1" x14ac:dyDescent="0.15">
      <c r="A30" s="2"/>
      <c r="B30" s="22"/>
      <c r="C30" s="4"/>
      <c r="D30" s="4"/>
      <c r="E30" s="4"/>
      <c r="F30" s="4"/>
      <c r="I30" s="4"/>
      <c r="J30" s="4"/>
      <c r="K30" s="4"/>
      <c r="L30" s="4"/>
      <c r="M30" s="4"/>
      <c r="N30" s="4"/>
      <c r="O30" s="4"/>
      <c r="P30" s="4"/>
      <c r="Q30" s="4"/>
      <c r="R30" s="26"/>
      <c r="S30" s="26"/>
      <c r="T30" s="26"/>
      <c r="U30" s="114" t="str">
        <f>データ!$B$11</f>
        <v>H27</v>
      </c>
      <c r="V30" s="114"/>
      <c r="W30" s="114"/>
      <c r="X30" s="114"/>
      <c r="Y30" s="114"/>
      <c r="Z30" s="114"/>
      <c r="AA30" s="114"/>
      <c r="AB30" s="114"/>
      <c r="AC30" s="114"/>
      <c r="AD30" s="114"/>
      <c r="AE30" s="114"/>
      <c r="AF30" s="114"/>
      <c r="AG30" s="114"/>
      <c r="AH30" s="114"/>
      <c r="AI30" s="114"/>
      <c r="AJ30" s="114"/>
      <c r="AK30" s="114"/>
      <c r="AL30" s="114"/>
      <c r="AM30" s="114"/>
      <c r="AN30" s="114" t="str">
        <f>データ!$C$11</f>
        <v>H28</v>
      </c>
      <c r="AO30" s="114"/>
      <c r="AP30" s="114"/>
      <c r="AQ30" s="114"/>
      <c r="AR30" s="114"/>
      <c r="AS30" s="114"/>
      <c r="AT30" s="114"/>
      <c r="AU30" s="114"/>
      <c r="AV30" s="114"/>
      <c r="AW30" s="114"/>
      <c r="AX30" s="114"/>
      <c r="AY30" s="114"/>
      <c r="AZ30" s="114"/>
      <c r="BA30" s="114"/>
      <c r="BB30" s="114"/>
      <c r="BC30" s="114"/>
      <c r="BD30" s="114"/>
      <c r="BE30" s="114"/>
      <c r="BF30" s="114"/>
      <c r="BG30" s="114" t="str">
        <f>データ!$D$11</f>
        <v>H29</v>
      </c>
      <c r="BH30" s="114"/>
      <c r="BI30" s="114"/>
      <c r="BJ30" s="114"/>
      <c r="BK30" s="114"/>
      <c r="BL30" s="114"/>
      <c r="BM30" s="114"/>
      <c r="BN30" s="114"/>
      <c r="BO30" s="114"/>
      <c r="BP30" s="114"/>
      <c r="BQ30" s="114"/>
      <c r="BR30" s="114"/>
      <c r="BS30" s="114"/>
      <c r="BT30" s="114"/>
      <c r="BU30" s="114"/>
      <c r="BV30" s="114"/>
      <c r="BW30" s="114"/>
      <c r="BX30" s="114"/>
      <c r="BY30" s="114"/>
      <c r="BZ30" s="114" t="str">
        <f>データ!$E$11</f>
        <v>H30</v>
      </c>
      <c r="CA30" s="114"/>
      <c r="CB30" s="114"/>
      <c r="CC30" s="114"/>
      <c r="CD30" s="114"/>
      <c r="CE30" s="114"/>
      <c r="CF30" s="114"/>
      <c r="CG30" s="114"/>
      <c r="CH30" s="114"/>
      <c r="CI30" s="114"/>
      <c r="CJ30" s="114"/>
      <c r="CK30" s="114"/>
      <c r="CL30" s="114"/>
      <c r="CM30" s="114"/>
      <c r="CN30" s="114"/>
      <c r="CO30" s="114"/>
      <c r="CP30" s="114"/>
      <c r="CQ30" s="114"/>
      <c r="CR30" s="114"/>
      <c r="CS30" s="114" t="str">
        <f>データ!$F$11</f>
        <v>R01</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t="str">
        <f>データ!$B$11</f>
        <v>H27</v>
      </c>
      <c r="EM30" s="114"/>
      <c r="EN30" s="114"/>
      <c r="EO30" s="114"/>
      <c r="EP30" s="114"/>
      <c r="EQ30" s="114"/>
      <c r="ER30" s="114"/>
      <c r="ES30" s="114"/>
      <c r="ET30" s="114"/>
      <c r="EU30" s="114"/>
      <c r="EV30" s="114"/>
      <c r="EW30" s="114"/>
      <c r="EX30" s="114"/>
      <c r="EY30" s="114"/>
      <c r="EZ30" s="114"/>
      <c r="FA30" s="114"/>
      <c r="FB30" s="114"/>
      <c r="FC30" s="114"/>
      <c r="FD30" s="114"/>
      <c r="FE30" s="114" t="str">
        <f>データ!$C$11</f>
        <v>H28</v>
      </c>
      <c r="FF30" s="114"/>
      <c r="FG30" s="114"/>
      <c r="FH30" s="114"/>
      <c r="FI30" s="114"/>
      <c r="FJ30" s="114"/>
      <c r="FK30" s="114"/>
      <c r="FL30" s="114"/>
      <c r="FM30" s="114"/>
      <c r="FN30" s="114"/>
      <c r="FO30" s="114"/>
      <c r="FP30" s="114"/>
      <c r="FQ30" s="114"/>
      <c r="FR30" s="114"/>
      <c r="FS30" s="114"/>
      <c r="FT30" s="114"/>
      <c r="FU30" s="114"/>
      <c r="FV30" s="114"/>
      <c r="FW30" s="114"/>
      <c r="FX30" s="114" t="str">
        <f>データ!$D$11</f>
        <v>H29</v>
      </c>
      <c r="FY30" s="114"/>
      <c r="FZ30" s="114"/>
      <c r="GA30" s="114"/>
      <c r="GB30" s="114"/>
      <c r="GC30" s="114"/>
      <c r="GD30" s="114"/>
      <c r="GE30" s="114"/>
      <c r="GF30" s="114"/>
      <c r="GG30" s="114"/>
      <c r="GH30" s="114"/>
      <c r="GI30" s="114"/>
      <c r="GJ30" s="114"/>
      <c r="GK30" s="114"/>
      <c r="GL30" s="114"/>
      <c r="GM30" s="114"/>
      <c r="GN30" s="114"/>
      <c r="GO30" s="114"/>
      <c r="GP30" s="114"/>
      <c r="GQ30" s="114" t="str">
        <f>データ!$E$11</f>
        <v>H30</v>
      </c>
      <c r="GR30" s="114"/>
      <c r="GS30" s="114"/>
      <c r="GT30" s="114"/>
      <c r="GU30" s="114"/>
      <c r="GV30" s="114"/>
      <c r="GW30" s="114"/>
      <c r="GX30" s="114"/>
      <c r="GY30" s="114"/>
      <c r="GZ30" s="114"/>
      <c r="HA30" s="114"/>
      <c r="HB30" s="114"/>
      <c r="HC30" s="114"/>
      <c r="HD30" s="114"/>
      <c r="HE30" s="114"/>
      <c r="HF30" s="114"/>
      <c r="HG30" s="114"/>
      <c r="HH30" s="114"/>
      <c r="HI30" s="114"/>
      <c r="HJ30" s="114" t="str">
        <f>データ!$F$11</f>
        <v>R01</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t="str">
        <f>データ!$B$11</f>
        <v>H27</v>
      </c>
      <c r="JD30" s="114"/>
      <c r="JE30" s="114"/>
      <c r="JF30" s="114"/>
      <c r="JG30" s="114"/>
      <c r="JH30" s="114"/>
      <c r="JI30" s="114"/>
      <c r="JJ30" s="114"/>
      <c r="JK30" s="114"/>
      <c r="JL30" s="114"/>
      <c r="JM30" s="114"/>
      <c r="JN30" s="114"/>
      <c r="JO30" s="114"/>
      <c r="JP30" s="114"/>
      <c r="JQ30" s="114"/>
      <c r="JR30" s="114"/>
      <c r="JS30" s="114"/>
      <c r="JT30" s="114"/>
      <c r="JU30" s="114"/>
      <c r="JV30" s="114" t="str">
        <f>データ!$C$11</f>
        <v>H28</v>
      </c>
      <c r="JW30" s="114"/>
      <c r="JX30" s="114"/>
      <c r="JY30" s="114"/>
      <c r="JZ30" s="114"/>
      <c r="KA30" s="114"/>
      <c r="KB30" s="114"/>
      <c r="KC30" s="114"/>
      <c r="KD30" s="114"/>
      <c r="KE30" s="114"/>
      <c r="KF30" s="114"/>
      <c r="KG30" s="114"/>
      <c r="KH30" s="114"/>
      <c r="KI30" s="114"/>
      <c r="KJ30" s="114"/>
      <c r="KK30" s="114"/>
      <c r="KL30" s="114"/>
      <c r="KM30" s="114"/>
      <c r="KN30" s="114"/>
      <c r="KO30" s="114" t="str">
        <f>データ!$D$11</f>
        <v>H29</v>
      </c>
      <c r="KP30" s="114"/>
      <c r="KQ30" s="114"/>
      <c r="KR30" s="114"/>
      <c r="KS30" s="114"/>
      <c r="KT30" s="114"/>
      <c r="KU30" s="114"/>
      <c r="KV30" s="114"/>
      <c r="KW30" s="114"/>
      <c r="KX30" s="114"/>
      <c r="KY30" s="114"/>
      <c r="KZ30" s="114"/>
      <c r="LA30" s="114"/>
      <c r="LB30" s="114"/>
      <c r="LC30" s="114"/>
      <c r="LD30" s="114"/>
      <c r="LE30" s="114"/>
      <c r="LF30" s="114"/>
      <c r="LG30" s="114"/>
      <c r="LH30" s="114" t="str">
        <f>データ!$E$11</f>
        <v>H30</v>
      </c>
      <c r="LI30" s="114"/>
      <c r="LJ30" s="114"/>
      <c r="LK30" s="114"/>
      <c r="LL30" s="114"/>
      <c r="LM30" s="114"/>
      <c r="LN30" s="114"/>
      <c r="LO30" s="114"/>
      <c r="LP30" s="114"/>
      <c r="LQ30" s="114"/>
      <c r="LR30" s="114"/>
      <c r="LS30" s="114"/>
      <c r="LT30" s="114"/>
      <c r="LU30" s="114"/>
      <c r="LV30" s="114"/>
      <c r="LW30" s="114"/>
      <c r="LX30" s="114"/>
      <c r="LY30" s="114"/>
      <c r="LZ30" s="114"/>
      <c r="MA30" s="114" t="str">
        <f>データ!$F$11</f>
        <v>R01</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111"/>
      <c r="NE30" s="112"/>
      <c r="NF30" s="112"/>
      <c r="NG30" s="112"/>
      <c r="NH30" s="112"/>
      <c r="NI30" s="112"/>
      <c r="NJ30" s="112"/>
      <c r="NK30" s="112"/>
      <c r="NL30" s="112"/>
      <c r="NM30" s="112"/>
      <c r="NN30" s="112"/>
      <c r="NO30" s="112"/>
      <c r="NP30" s="112"/>
      <c r="NQ30" s="112"/>
      <c r="NR30" s="113"/>
    </row>
    <row r="31" spans="1:382" ht="13.5" customHeight="1" x14ac:dyDescent="0.15">
      <c r="A31" s="2"/>
      <c r="B31" s="22"/>
      <c r="C31" s="4"/>
      <c r="D31" s="4"/>
      <c r="E31" s="4"/>
      <c r="F31" s="4"/>
      <c r="I31" s="28"/>
      <c r="J31" s="115" t="s">
        <v>27</v>
      </c>
      <c r="K31" s="116"/>
      <c r="L31" s="116"/>
      <c r="M31" s="116"/>
      <c r="N31" s="116"/>
      <c r="O31" s="116"/>
      <c r="P31" s="116"/>
      <c r="Q31" s="116"/>
      <c r="R31" s="116"/>
      <c r="S31" s="116"/>
      <c r="T31" s="117"/>
      <c r="U31" s="118">
        <f>データ!Y7</f>
        <v>64.5</v>
      </c>
      <c r="V31" s="118"/>
      <c r="W31" s="118"/>
      <c r="X31" s="118"/>
      <c r="Y31" s="118"/>
      <c r="Z31" s="118"/>
      <c r="AA31" s="118"/>
      <c r="AB31" s="118"/>
      <c r="AC31" s="118"/>
      <c r="AD31" s="118"/>
      <c r="AE31" s="118"/>
      <c r="AF31" s="118"/>
      <c r="AG31" s="118"/>
      <c r="AH31" s="118"/>
      <c r="AI31" s="118"/>
      <c r="AJ31" s="118"/>
      <c r="AK31" s="118"/>
      <c r="AL31" s="118"/>
      <c r="AM31" s="118"/>
      <c r="AN31" s="118">
        <f>データ!Z7</f>
        <v>80.8</v>
      </c>
      <c r="AO31" s="118"/>
      <c r="AP31" s="118"/>
      <c r="AQ31" s="118"/>
      <c r="AR31" s="118"/>
      <c r="AS31" s="118"/>
      <c r="AT31" s="118"/>
      <c r="AU31" s="118"/>
      <c r="AV31" s="118"/>
      <c r="AW31" s="118"/>
      <c r="AX31" s="118"/>
      <c r="AY31" s="118"/>
      <c r="AZ31" s="118"/>
      <c r="BA31" s="118"/>
      <c r="BB31" s="118"/>
      <c r="BC31" s="118"/>
      <c r="BD31" s="118"/>
      <c r="BE31" s="118"/>
      <c r="BF31" s="118"/>
      <c r="BG31" s="118">
        <f>データ!AA7</f>
        <v>77.099999999999994</v>
      </c>
      <c r="BH31" s="118"/>
      <c r="BI31" s="118"/>
      <c r="BJ31" s="118"/>
      <c r="BK31" s="118"/>
      <c r="BL31" s="118"/>
      <c r="BM31" s="118"/>
      <c r="BN31" s="118"/>
      <c r="BO31" s="118"/>
      <c r="BP31" s="118"/>
      <c r="BQ31" s="118"/>
      <c r="BR31" s="118"/>
      <c r="BS31" s="118"/>
      <c r="BT31" s="118"/>
      <c r="BU31" s="118"/>
      <c r="BV31" s="118"/>
      <c r="BW31" s="118"/>
      <c r="BX31" s="118"/>
      <c r="BY31" s="118"/>
      <c r="BZ31" s="118">
        <f>データ!AB7</f>
        <v>73.7</v>
      </c>
      <c r="CA31" s="118"/>
      <c r="CB31" s="118"/>
      <c r="CC31" s="118"/>
      <c r="CD31" s="118"/>
      <c r="CE31" s="118"/>
      <c r="CF31" s="118"/>
      <c r="CG31" s="118"/>
      <c r="CH31" s="118"/>
      <c r="CI31" s="118"/>
      <c r="CJ31" s="118"/>
      <c r="CK31" s="118"/>
      <c r="CL31" s="118"/>
      <c r="CM31" s="118"/>
      <c r="CN31" s="118"/>
      <c r="CO31" s="118"/>
      <c r="CP31" s="118"/>
      <c r="CQ31" s="118"/>
      <c r="CR31" s="118"/>
      <c r="CS31" s="118">
        <f>データ!AC7</f>
        <v>121.5</v>
      </c>
      <c r="CT31" s="118"/>
      <c r="CU31" s="118"/>
      <c r="CV31" s="118"/>
      <c r="CW31" s="118"/>
      <c r="CX31" s="118"/>
      <c r="CY31" s="118"/>
      <c r="CZ31" s="118"/>
      <c r="DA31" s="118"/>
      <c r="DB31" s="118"/>
      <c r="DC31" s="118"/>
      <c r="DD31" s="118"/>
      <c r="DE31" s="118"/>
      <c r="DF31" s="118"/>
      <c r="DG31" s="118"/>
      <c r="DH31" s="118"/>
      <c r="DI31" s="118"/>
      <c r="DJ31" s="118"/>
      <c r="DK31" s="118"/>
      <c r="DL31" s="29"/>
      <c r="DM31" s="29"/>
      <c r="DN31" s="29"/>
      <c r="DO31" s="29"/>
      <c r="DP31" s="29"/>
      <c r="DQ31" s="29"/>
      <c r="DR31" s="29"/>
      <c r="DS31" s="29"/>
      <c r="DT31" s="29"/>
      <c r="DU31" s="29"/>
      <c r="DV31" s="29"/>
      <c r="DW31" s="29"/>
      <c r="DX31" s="29"/>
      <c r="DY31" s="29"/>
      <c r="DZ31" s="29"/>
      <c r="EA31" s="115" t="s">
        <v>27</v>
      </c>
      <c r="EB31" s="116"/>
      <c r="EC31" s="116"/>
      <c r="ED31" s="116"/>
      <c r="EE31" s="116"/>
      <c r="EF31" s="116"/>
      <c r="EG31" s="116"/>
      <c r="EH31" s="116"/>
      <c r="EI31" s="116"/>
      <c r="EJ31" s="116"/>
      <c r="EK31" s="117"/>
      <c r="EL31" s="118">
        <f>データ!AJ7</f>
        <v>0</v>
      </c>
      <c r="EM31" s="118"/>
      <c r="EN31" s="118"/>
      <c r="EO31" s="118"/>
      <c r="EP31" s="118"/>
      <c r="EQ31" s="118"/>
      <c r="ER31" s="118"/>
      <c r="ES31" s="118"/>
      <c r="ET31" s="118"/>
      <c r="EU31" s="118"/>
      <c r="EV31" s="118"/>
      <c r="EW31" s="118"/>
      <c r="EX31" s="118"/>
      <c r="EY31" s="118"/>
      <c r="EZ31" s="118"/>
      <c r="FA31" s="118"/>
      <c r="FB31" s="118"/>
      <c r="FC31" s="118"/>
      <c r="FD31" s="118"/>
      <c r="FE31" s="118">
        <f>データ!AK7</f>
        <v>0</v>
      </c>
      <c r="FF31" s="118"/>
      <c r="FG31" s="118"/>
      <c r="FH31" s="118"/>
      <c r="FI31" s="118"/>
      <c r="FJ31" s="118"/>
      <c r="FK31" s="118"/>
      <c r="FL31" s="118"/>
      <c r="FM31" s="118"/>
      <c r="FN31" s="118"/>
      <c r="FO31" s="118"/>
      <c r="FP31" s="118"/>
      <c r="FQ31" s="118"/>
      <c r="FR31" s="118"/>
      <c r="FS31" s="118"/>
      <c r="FT31" s="118"/>
      <c r="FU31" s="118"/>
      <c r="FV31" s="118"/>
      <c r="FW31" s="118"/>
      <c r="FX31" s="118">
        <f>データ!AL7</f>
        <v>0</v>
      </c>
      <c r="FY31" s="118"/>
      <c r="FZ31" s="118"/>
      <c r="GA31" s="118"/>
      <c r="GB31" s="118"/>
      <c r="GC31" s="118"/>
      <c r="GD31" s="118"/>
      <c r="GE31" s="118"/>
      <c r="GF31" s="118"/>
      <c r="GG31" s="118"/>
      <c r="GH31" s="118"/>
      <c r="GI31" s="118"/>
      <c r="GJ31" s="118"/>
      <c r="GK31" s="118"/>
      <c r="GL31" s="118"/>
      <c r="GM31" s="118"/>
      <c r="GN31" s="118"/>
      <c r="GO31" s="118"/>
      <c r="GP31" s="118"/>
      <c r="GQ31" s="118">
        <f>データ!AM7</f>
        <v>0</v>
      </c>
      <c r="GR31" s="118"/>
      <c r="GS31" s="118"/>
      <c r="GT31" s="118"/>
      <c r="GU31" s="118"/>
      <c r="GV31" s="118"/>
      <c r="GW31" s="118"/>
      <c r="GX31" s="118"/>
      <c r="GY31" s="118"/>
      <c r="GZ31" s="118"/>
      <c r="HA31" s="118"/>
      <c r="HB31" s="118"/>
      <c r="HC31" s="118"/>
      <c r="HD31" s="118"/>
      <c r="HE31" s="118"/>
      <c r="HF31" s="118"/>
      <c r="HG31" s="118"/>
      <c r="HH31" s="118"/>
      <c r="HI31" s="118"/>
      <c r="HJ31" s="118">
        <f>データ!AN7</f>
        <v>0</v>
      </c>
      <c r="HK31" s="118"/>
      <c r="HL31" s="118"/>
      <c r="HM31" s="118"/>
      <c r="HN31" s="118"/>
      <c r="HO31" s="118"/>
      <c r="HP31" s="118"/>
      <c r="HQ31" s="118"/>
      <c r="HR31" s="118"/>
      <c r="HS31" s="118"/>
      <c r="HT31" s="118"/>
      <c r="HU31" s="118"/>
      <c r="HV31" s="118"/>
      <c r="HW31" s="118"/>
      <c r="HX31" s="118"/>
      <c r="HY31" s="118"/>
      <c r="HZ31" s="118"/>
      <c r="IA31" s="118"/>
      <c r="IB31" s="118"/>
      <c r="IC31" s="30"/>
      <c r="ID31" s="30"/>
      <c r="IE31" s="30"/>
      <c r="IF31" s="30"/>
      <c r="IG31" s="30"/>
      <c r="IH31" s="30"/>
      <c r="II31" s="30"/>
      <c r="IJ31" s="31"/>
      <c r="IK31" s="30"/>
      <c r="IL31" s="30"/>
      <c r="IM31" s="30"/>
      <c r="IN31" s="30"/>
      <c r="IO31" s="30"/>
      <c r="IP31" s="30"/>
      <c r="IQ31" s="30"/>
      <c r="IR31" s="115" t="s">
        <v>27</v>
      </c>
      <c r="IS31" s="116"/>
      <c r="IT31" s="116"/>
      <c r="IU31" s="116"/>
      <c r="IV31" s="116"/>
      <c r="IW31" s="116"/>
      <c r="IX31" s="116"/>
      <c r="IY31" s="116"/>
      <c r="IZ31" s="116"/>
      <c r="JA31" s="116"/>
      <c r="JB31" s="117"/>
      <c r="JC31" s="119">
        <f>データ!DK7</f>
        <v>70.8</v>
      </c>
      <c r="JD31" s="120"/>
      <c r="JE31" s="120"/>
      <c r="JF31" s="120"/>
      <c r="JG31" s="120"/>
      <c r="JH31" s="120"/>
      <c r="JI31" s="120"/>
      <c r="JJ31" s="120"/>
      <c r="JK31" s="120"/>
      <c r="JL31" s="120"/>
      <c r="JM31" s="120"/>
      <c r="JN31" s="120"/>
      <c r="JO31" s="120"/>
      <c r="JP31" s="120"/>
      <c r="JQ31" s="120"/>
      <c r="JR31" s="120"/>
      <c r="JS31" s="120"/>
      <c r="JT31" s="120"/>
      <c r="JU31" s="121"/>
      <c r="JV31" s="119">
        <f>データ!DL7</f>
        <v>70.8</v>
      </c>
      <c r="JW31" s="120"/>
      <c r="JX31" s="120"/>
      <c r="JY31" s="120"/>
      <c r="JZ31" s="120"/>
      <c r="KA31" s="120"/>
      <c r="KB31" s="120"/>
      <c r="KC31" s="120"/>
      <c r="KD31" s="120"/>
      <c r="KE31" s="120"/>
      <c r="KF31" s="120"/>
      <c r="KG31" s="120"/>
      <c r="KH31" s="120"/>
      <c r="KI31" s="120"/>
      <c r="KJ31" s="120"/>
      <c r="KK31" s="120"/>
      <c r="KL31" s="120"/>
      <c r="KM31" s="120"/>
      <c r="KN31" s="121"/>
      <c r="KO31" s="119">
        <f>データ!DM7</f>
        <v>90.3</v>
      </c>
      <c r="KP31" s="120"/>
      <c r="KQ31" s="120"/>
      <c r="KR31" s="120"/>
      <c r="KS31" s="120"/>
      <c r="KT31" s="120"/>
      <c r="KU31" s="120"/>
      <c r="KV31" s="120"/>
      <c r="KW31" s="120"/>
      <c r="KX31" s="120"/>
      <c r="KY31" s="120"/>
      <c r="KZ31" s="120"/>
      <c r="LA31" s="120"/>
      <c r="LB31" s="120"/>
      <c r="LC31" s="120"/>
      <c r="LD31" s="120"/>
      <c r="LE31" s="120"/>
      <c r="LF31" s="120"/>
      <c r="LG31" s="121"/>
      <c r="LH31" s="119">
        <f>データ!DN7</f>
        <v>90.3</v>
      </c>
      <c r="LI31" s="120"/>
      <c r="LJ31" s="120"/>
      <c r="LK31" s="120"/>
      <c r="LL31" s="120"/>
      <c r="LM31" s="120"/>
      <c r="LN31" s="120"/>
      <c r="LO31" s="120"/>
      <c r="LP31" s="120"/>
      <c r="LQ31" s="120"/>
      <c r="LR31" s="120"/>
      <c r="LS31" s="120"/>
      <c r="LT31" s="120"/>
      <c r="LU31" s="120"/>
      <c r="LV31" s="120"/>
      <c r="LW31" s="120"/>
      <c r="LX31" s="120"/>
      <c r="LY31" s="120"/>
      <c r="LZ31" s="121"/>
      <c r="MA31" s="119">
        <f>データ!DO7</f>
        <v>72.2</v>
      </c>
      <c r="MB31" s="120"/>
      <c r="MC31" s="120"/>
      <c r="MD31" s="120"/>
      <c r="ME31" s="120"/>
      <c r="MF31" s="120"/>
      <c r="MG31" s="120"/>
      <c r="MH31" s="120"/>
      <c r="MI31" s="120"/>
      <c r="MJ31" s="120"/>
      <c r="MK31" s="120"/>
      <c r="ML31" s="120"/>
      <c r="MM31" s="120"/>
      <c r="MN31" s="120"/>
      <c r="MO31" s="120"/>
      <c r="MP31" s="120"/>
      <c r="MQ31" s="120"/>
      <c r="MR31" s="120"/>
      <c r="MS31" s="121"/>
      <c r="MT31" s="4"/>
      <c r="MU31" s="4"/>
      <c r="MV31" s="4"/>
      <c r="MW31" s="4"/>
      <c r="MX31" s="4"/>
      <c r="MY31" s="4"/>
      <c r="MZ31" s="4"/>
      <c r="NA31" s="4"/>
      <c r="NB31" s="23"/>
      <c r="NC31" s="2"/>
      <c r="ND31" s="108" t="s">
        <v>28</v>
      </c>
      <c r="NE31" s="109"/>
      <c r="NF31" s="109"/>
      <c r="NG31" s="109"/>
      <c r="NH31" s="109"/>
      <c r="NI31" s="109"/>
      <c r="NJ31" s="109"/>
      <c r="NK31" s="109"/>
      <c r="NL31" s="109"/>
      <c r="NM31" s="109"/>
      <c r="NN31" s="109"/>
      <c r="NO31" s="109"/>
      <c r="NP31" s="109"/>
      <c r="NQ31" s="109"/>
      <c r="NR31" s="110"/>
    </row>
    <row r="32" spans="1:382" ht="13.5" customHeight="1" x14ac:dyDescent="0.15">
      <c r="A32" s="2"/>
      <c r="B32" s="22"/>
      <c r="C32" s="4"/>
      <c r="D32" s="4"/>
      <c r="E32" s="4"/>
      <c r="F32" s="4"/>
      <c r="G32" s="4"/>
      <c r="H32" s="4"/>
      <c r="I32" s="28"/>
      <c r="J32" s="115" t="s">
        <v>29</v>
      </c>
      <c r="K32" s="116"/>
      <c r="L32" s="116"/>
      <c r="M32" s="116"/>
      <c r="N32" s="116"/>
      <c r="O32" s="116"/>
      <c r="P32" s="116"/>
      <c r="Q32" s="116"/>
      <c r="R32" s="116"/>
      <c r="S32" s="116"/>
      <c r="T32" s="117"/>
      <c r="U32" s="118">
        <f>データ!AD7</f>
        <v>419.4</v>
      </c>
      <c r="V32" s="118"/>
      <c r="W32" s="118"/>
      <c r="X32" s="118"/>
      <c r="Y32" s="118"/>
      <c r="Z32" s="118"/>
      <c r="AA32" s="118"/>
      <c r="AB32" s="118"/>
      <c r="AC32" s="118"/>
      <c r="AD32" s="118"/>
      <c r="AE32" s="118"/>
      <c r="AF32" s="118"/>
      <c r="AG32" s="118"/>
      <c r="AH32" s="118"/>
      <c r="AI32" s="118"/>
      <c r="AJ32" s="118"/>
      <c r="AK32" s="118"/>
      <c r="AL32" s="118"/>
      <c r="AM32" s="118"/>
      <c r="AN32" s="118">
        <f>データ!AE7</f>
        <v>371</v>
      </c>
      <c r="AO32" s="118"/>
      <c r="AP32" s="118"/>
      <c r="AQ32" s="118"/>
      <c r="AR32" s="118"/>
      <c r="AS32" s="118"/>
      <c r="AT32" s="118"/>
      <c r="AU32" s="118"/>
      <c r="AV32" s="118"/>
      <c r="AW32" s="118"/>
      <c r="AX32" s="118"/>
      <c r="AY32" s="118"/>
      <c r="AZ32" s="118"/>
      <c r="BA32" s="118"/>
      <c r="BB32" s="118"/>
      <c r="BC32" s="118"/>
      <c r="BD32" s="118"/>
      <c r="BE32" s="118"/>
      <c r="BF32" s="118"/>
      <c r="BG32" s="118">
        <f>データ!AF7</f>
        <v>509.2</v>
      </c>
      <c r="BH32" s="118"/>
      <c r="BI32" s="118"/>
      <c r="BJ32" s="118"/>
      <c r="BK32" s="118"/>
      <c r="BL32" s="118"/>
      <c r="BM32" s="118"/>
      <c r="BN32" s="118"/>
      <c r="BO32" s="118"/>
      <c r="BP32" s="118"/>
      <c r="BQ32" s="118"/>
      <c r="BR32" s="118"/>
      <c r="BS32" s="118"/>
      <c r="BT32" s="118"/>
      <c r="BU32" s="118"/>
      <c r="BV32" s="118"/>
      <c r="BW32" s="118"/>
      <c r="BX32" s="118"/>
      <c r="BY32" s="118"/>
      <c r="BZ32" s="118">
        <f>データ!AG7</f>
        <v>378.1</v>
      </c>
      <c r="CA32" s="118"/>
      <c r="CB32" s="118"/>
      <c r="CC32" s="118"/>
      <c r="CD32" s="118"/>
      <c r="CE32" s="118"/>
      <c r="CF32" s="118"/>
      <c r="CG32" s="118"/>
      <c r="CH32" s="118"/>
      <c r="CI32" s="118"/>
      <c r="CJ32" s="118"/>
      <c r="CK32" s="118"/>
      <c r="CL32" s="118"/>
      <c r="CM32" s="118"/>
      <c r="CN32" s="118"/>
      <c r="CO32" s="118"/>
      <c r="CP32" s="118"/>
      <c r="CQ32" s="118"/>
      <c r="CR32" s="118"/>
      <c r="CS32" s="118">
        <f>データ!AH7</f>
        <v>756.6</v>
      </c>
      <c r="CT32" s="118"/>
      <c r="CU32" s="118"/>
      <c r="CV32" s="118"/>
      <c r="CW32" s="118"/>
      <c r="CX32" s="118"/>
      <c r="CY32" s="118"/>
      <c r="CZ32" s="118"/>
      <c r="DA32" s="118"/>
      <c r="DB32" s="118"/>
      <c r="DC32" s="118"/>
      <c r="DD32" s="118"/>
      <c r="DE32" s="118"/>
      <c r="DF32" s="118"/>
      <c r="DG32" s="118"/>
      <c r="DH32" s="118"/>
      <c r="DI32" s="118"/>
      <c r="DJ32" s="118"/>
      <c r="DK32" s="118"/>
      <c r="DL32" s="29"/>
      <c r="DM32" s="29"/>
      <c r="DN32" s="29"/>
      <c r="DO32" s="29"/>
      <c r="DP32" s="29"/>
      <c r="DQ32" s="29"/>
      <c r="DR32" s="29"/>
      <c r="DS32" s="29"/>
      <c r="DT32" s="29"/>
      <c r="DU32" s="29"/>
      <c r="DV32" s="29"/>
      <c r="DW32" s="29"/>
      <c r="DX32" s="29"/>
      <c r="DY32" s="29"/>
      <c r="DZ32" s="29"/>
      <c r="EA32" s="115" t="s">
        <v>29</v>
      </c>
      <c r="EB32" s="116"/>
      <c r="EC32" s="116"/>
      <c r="ED32" s="116"/>
      <c r="EE32" s="116"/>
      <c r="EF32" s="116"/>
      <c r="EG32" s="116"/>
      <c r="EH32" s="116"/>
      <c r="EI32" s="116"/>
      <c r="EJ32" s="116"/>
      <c r="EK32" s="117"/>
      <c r="EL32" s="118">
        <f>データ!AO7</f>
        <v>3.2</v>
      </c>
      <c r="EM32" s="118"/>
      <c r="EN32" s="118"/>
      <c r="EO32" s="118"/>
      <c r="EP32" s="118"/>
      <c r="EQ32" s="118"/>
      <c r="ER32" s="118"/>
      <c r="ES32" s="118"/>
      <c r="ET32" s="118"/>
      <c r="EU32" s="118"/>
      <c r="EV32" s="118"/>
      <c r="EW32" s="118"/>
      <c r="EX32" s="118"/>
      <c r="EY32" s="118"/>
      <c r="EZ32" s="118"/>
      <c r="FA32" s="118"/>
      <c r="FB32" s="118"/>
      <c r="FC32" s="118"/>
      <c r="FD32" s="118"/>
      <c r="FE32" s="118">
        <f>データ!AP7</f>
        <v>2.9</v>
      </c>
      <c r="FF32" s="118"/>
      <c r="FG32" s="118"/>
      <c r="FH32" s="118"/>
      <c r="FI32" s="118"/>
      <c r="FJ32" s="118"/>
      <c r="FK32" s="118"/>
      <c r="FL32" s="118"/>
      <c r="FM32" s="118"/>
      <c r="FN32" s="118"/>
      <c r="FO32" s="118"/>
      <c r="FP32" s="118"/>
      <c r="FQ32" s="118"/>
      <c r="FR32" s="118"/>
      <c r="FS32" s="118"/>
      <c r="FT32" s="118"/>
      <c r="FU32" s="118"/>
      <c r="FV32" s="118"/>
      <c r="FW32" s="118"/>
      <c r="FX32" s="118">
        <f>データ!AQ7</f>
        <v>6</v>
      </c>
      <c r="FY32" s="118"/>
      <c r="FZ32" s="118"/>
      <c r="GA32" s="118"/>
      <c r="GB32" s="118"/>
      <c r="GC32" s="118"/>
      <c r="GD32" s="118"/>
      <c r="GE32" s="118"/>
      <c r="GF32" s="118"/>
      <c r="GG32" s="118"/>
      <c r="GH32" s="118"/>
      <c r="GI32" s="118"/>
      <c r="GJ32" s="118"/>
      <c r="GK32" s="118"/>
      <c r="GL32" s="118"/>
      <c r="GM32" s="118"/>
      <c r="GN32" s="118"/>
      <c r="GO32" s="118"/>
      <c r="GP32" s="118"/>
      <c r="GQ32" s="118">
        <f>データ!AR7</f>
        <v>3.8</v>
      </c>
      <c r="GR32" s="118"/>
      <c r="GS32" s="118"/>
      <c r="GT32" s="118"/>
      <c r="GU32" s="118"/>
      <c r="GV32" s="118"/>
      <c r="GW32" s="118"/>
      <c r="GX32" s="118"/>
      <c r="GY32" s="118"/>
      <c r="GZ32" s="118"/>
      <c r="HA32" s="118"/>
      <c r="HB32" s="118"/>
      <c r="HC32" s="118"/>
      <c r="HD32" s="118"/>
      <c r="HE32" s="118"/>
      <c r="HF32" s="118"/>
      <c r="HG32" s="118"/>
      <c r="HH32" s="118"/>
      <c r="HI32" s="118"/>
      <c r="HJ32" s="118">
        <f>データ!AS7</f>
        <v>2</v>
      </c>
      <c r="HK32" s="118"/>
      <c r="HL32" s="118"/>
      <c r="HM32" s="118"/>
      <c r="HN32" s="118"/>
      <c r="HO32" s="118"/>
      <c r="HP32" s="118"/>
      <c r="HQ32" s="118"/>
      <c r="HR32" s="118"/>
      <c r="HS32" s="118"/>
      <c r="HT32" s="118"/>
      <c r="HU32" s="118"/>
      <c r="HV32" s="118"/>
      <c r="HW32" s="118"/>
      <c r="HX32" s="118"/>
      <c r="HY32" s="118"/>
      <c r="HZ32" s="118"/>
      <c r="IA32" s="118"/>
      <c r="IB32" s="118"/>
      <c r="IC32" s="30"/>
      <c r="ID32" s="30"/>
      <c r="IE32" s="30"/>
      <c r="IF32" s="30"/>
      <c r="IG32" s="30"/>
      <c r="IH32" s="30"/>
      <c r="II32" s="30"/>
      <c r="IJ32" s="31"/>
      <c r="IK32" s="30"/>
      <c r="IL32" s="30"/>
      <c r="IM32" s="30"/>
      <c r="IN32" s="30"/>
      <c r="IO32" s="30"/>
      <c r="IP32" s="30"/>
      <c r="IQ32" s="30"/>
      <c r="IR32" s="115" t="s">
        <v>29</v>
      </c>
      <c r="IS32" s="116"/>
      <c r="IT32" s="116"/>
      <c r="IU32" s="116"/>
      <c r="IV32" s="116"/>
      <c r="IW32" s="116"/>
      <c r="IX32" s="116"/>
      <c r="IY32" s="116"/>
      <c r="IZ32" s="116"/>
      <c r="JA32" s="116"/>
      <c r="JB32" s="117"/>
      <c r="JC32" s="119">
        <f>データ!DP7</f>
        <v>269</v>
      </c>
      <c r="JD32" s="120"/>
      <c r="JE32" s="120"/>
      <c r="JF32" s="120"/>
      <c r="JG32" s="120"/>
      <c r="JH32" s="120"/>
      <c r="JI32" s="120"/>
      <c r="JJ32" s="120"/>
      <c r="JK32" s="120"/>
      <c r="JL32" s="120"/>
      <c r="JM32" s="120"/>
      <c r="JN32" s="120"/>
      <c r="JO32" s="120"/>
      <c r="JP32" s="120"/>
      <c r="JQ32" s="120"/>
      <c r="JR32" s="120"/>
      <c r="JS32" s="120"/>
      <c r="JT32" s="120"/>
      <c r="JU32" s="121"/>
      <c r="JV32" s="119">
        <f>データ!DQ7</f>
        <v>276.60000000000002</v>
      </c>
      <c r="JW32" s="120"/>
      <c r="JX32" s="120"/>
      <c r="JY32" s="120"/>
      <c r="JZ32" s="120"/>
      <c r="KA32" s="120"/>
      <c r="KB32" s="120"/>
      <c r="KC32" s="120"/>
      <c r="KD32" s="120"/>
      <c r="KE32" s="120"/>
      <c r="KF32" s="120"/>
      <c r="KG32" s="120"/>
      <c r="KH32" s="120"/>
      <c r="KI32" s="120"/>
      <c r="KJ32" s="120"/>
      <c r="KK32" s="120"/>
      <c r="KL32" s="120"/>
      <c r="KM32" s="120"/>
      <c r="KN32" s="121"/>
      <c r="KO32" s="119">
        <f>データ!DR7</f>
        <v>274.8</v>
      </c>
      <c r="KP32" s="120"/>
      <c r="KQ32" s="120"/>
      <c r="KR32" s="120"/>
      <c r="KS32" s="120"/>
      <c r="KT32" s="120"/>
      <c r="KU32" s="120"/>
      <c r="KV32" s="120"/>
      <c r="KW32" s="120"/>
      <c r="KX32" s="120"/>
      <c r="KY32" s="120"/>
      <c r="KZ32" s="120"/>
      <c r="LA32" s="120"/>
      <c r="LB32" s="120"/>
      <c r="LC32" s="120"/>
      <c r="LD32" s="120"/>
      <c r="LE32" s="120"/>
      <c r="LF32" s="120"/>
      <c r="LG32" s="121"/>
      <c r="LH32" s="119">
        <f>データ!DS7</f>
        <v>275.5</v>
      </c>
      <c r="LI32" s="120"/>
      <c r="LJ32" s="120"/>
      <c r="LK32" s="120"/>
      <c r="LL32" s="120"/>
      <c r="LM32" s="120"/>
      <c r="LN32" s="120"/>
      <c r="LO32" s="120"/>
      <c r="LP32" s="120"/>
      <c r="LQ32" s="120"/>
      <c r="LR32" s="120"/>
      <c r="LS32" s="120"/>
      <c r="LT32" s="120"/>
      <c r="LU32" s="120"/>
      <c r="LV32" s="120"/>
      <c r="LW32" s="120"/>
      <c r="LX32" s="120"/>
      <c r="LY32" s="120"/>
      <c r="LZ32" s="121"/>
      <c r="MA32" s="119">
        <f>データ!DT7</f>
        <v>289.2</v>
      </c>
      <c r="MB32" s="120"/>
      <c r="MC32" s="120"/>
      <c r="MD32" s="120"/>
      <c r="ME32" s="120"/>
      <c r="MF32" s="120"/>
      <c r="MG32" s="120"/>
      <c r="MH32" s="120"/>
      <c r="MI32" s="120"/>
      <c r="MJ32" s="120"/>
      <c r="MK32" s="120"/>
      <c r="ML32" s="120"/>
      <c r="MM32" s="120"/>
      <c r="MN32" s="120"/>
      <c r="MO32" s="120"/>
      <c r="MP32" s="120"/>
      <c r="MQ32" s="120"/>
      <c r="MR32" s="120"/>
      <c r="MS32" s="121"/>
      <c r="MT32" s="4"/>
      <c r="MU32" s="4"/>
      <c r="MV32" s="4"/>
      <c r="MW32" s="4"/>
      <c r="MX32" s="4"/>
      <c r="MY32" s="4"/>
      <c r="MZ32" s="4"/>
      <c r="NA32" s="4"/>
      <c r="NB32" s="23"/>
      <c r="NC32" s="2"/>
      <c r="ND32" s="111" t="s">
        <v>132</v>
      </c>
      <c r="NE32" s="112"/>
      <c r="NF32" s="112"/>
      <c r="NG32" s="112"/>
      <c r="NH32" s="112"/>
      <c r="NI32" s="112"/>
      <c r="NJ32" s="112"/>
      <c r="NK32" s="112"/>
      <c r="NL32" s="112"/>
      <c r="NM32" s="112"/>
      <c r="NN32" s="112"/>
      <c r="NO32" s="112"/>
      <c r="NP32" s="112"/>
      <c r="NQ32" s="112"/>
      <c r="NR32" s="113"/>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11"/>
      <c r="NE33" s="112"/>
      <c r="NF33" s="112"/>
      <c r="NG33" s="112"/>
      <c r="NH33" s="112"/>
      <c r="NI33" s="112"/>
      <c r="NJ33" s="112"/>
      <c r="NK33" s="112"/>
      <c r="NL33" s="112"/>
      <c r="NM33" s="112"/>
      <c r="NN33" s="112"/>
      <c r="NO33" s="112"/>
      <c r="NP33" s="112"/>
      <c r="NQ33" s="112"/>
      <c r="NR33" s="113"/>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11"/>
      <c r="NE34" s="112"/>
      <c r="NF34" s="112"/>
      <c r="NG34" s="112"/>
      <c r="NH34" s="112"/>
      <c r="NI34" s="112"/>
      <c r="NJ34" s="112"/>
      <c r="NK34" s="112"/>
      <c r="NL34" s="112"/>
      <c r="NM34" s="112"/>
      <c r="NN34" s="112"/>
      <c r="NO34" s="112"/>
      <c r="NP34" s="112"/>
      <c r="NQ34" s="112"/>
      <c r="NR34" s="113"/>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11"/>
      <c r="NE35" s="112"/>
      <c r="NF35" s="112"/>
      <c r="NG35" s="112"/>
      <c r="NH35" s="112"/>
      <c r="NI35" s="112"/>
      <c r="NJ35" s="112"/>
      <c r="NK35" s="112"/>
      <c r="NL35" s="112"/>
      <c r="NM35" s="112"/>
      <c r="NN35" s="112"/>
      <c r="NO35" s="112"/>
      <c r="NP35" s="112"/>
      <c r="NQ35" s="112"/>
      <c r="NR35" s="113"/>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11"/>
      <c r="NE36" s="112"/>
      <c r="NF36" s="112"/>
      <c r="NG36" s="112"/>
      <c r="NH36" s="112"/>
      <c r="NI36" s="112"/>
      <c r="NJ36" s="112"/>
      <c r="NK36" s="112"/>
      <c r="NL36" s="112"/>
      <c r="NM36" s="112"/>
      <c r="NN36" s="112"/>
      <c r="NO36" s="112"/>
      <c r="NP36" s="112"/>
      <c r="NQ36" s="112"/>
      <c r="NR36" s="113"/>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11"/>
      <c r="NE37" s="112"/>
      <c r="NF37" s="112"/>
      <c r="NG37" s="112"/>
      <c r="NH37" s="112"/>
      <c r="NI37" s="112"/>
      <c r="NJ37" s="112"/>
      <c r="NK37" s="112"/>
      <c r="NL37" s="112"/>
      <c r="NM37" s="112"/>
      <c r="NN37" s="112"/>
      <c r="NO37" s="112"/>
      <c r="NP37" s="112"/>
      <c r="NQ37" s="112"/>
      <c r="NR37" s="113"/>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11"/>
      <c r="NE38" s="112"/>
      <c r="NF38" s="112"/>
      <c r="NG38" s="112"/>
      <c r="NH38" s="112"/>
      <c r="NI38" s="112"/>
      <c r="NJ38" s="112"/>
      <c r="NK38" s="112"/>
      <c r="NL38" s="112"/>
      <c r="NM38" s="112"/>
      <c r="NN38" s="112"/>
      <c r="NO38" s="112"/>
      <c r="NP38" s="112"/>
      <c r="NQ38" s="112"/>
      <c r="NR38" s="113"/>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11"/>
      <c r="NE39" s="112"/>
      <c r="NF39" s="112"/>
      <c r="NG39" s="112"/>
      <c r="NH39" s="112"/>
      <c r="NI39" s="112"/>
      <c r="NJ39" s="112"/>
      <c r="NK39" s="112"/>
      <c r="NL39" s="112"/>
      <c r="NM39" s="112"/>
      <c r="NN39" s="112"/>
      <c r="NO39" s="112"/>
      <c r="NP39" s="112"/>
      <c r="NQ39" s="112"/>
      <c r="NR39" s="113"/>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11"/>
      <c r="NE40" s="112"/>
      <c r="NF40" s="112"/>
      <c r="NG40" s="112"/>
      <c r="NH40" s="112"/>
      <c r="NI40" s="112"/>
      <c r="NJ40" s="112"/>
      <c r="NK40" s="112"/>
      <c r="NL40" s="112"/>
      <c r="NM40" s="112"/>
      <c r="NN40" s="112"/>
      <c r="NO40" s="112"/>
      <c r="NP40" s="112"/>
      <c r="NQ40" s="112"/>
      <c r="NR40" s="113"/>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11"/>
      <c r="NE41" s="112"/>
      <c r="NF41" s="112"/>
      <c r="NG41" s="112"/>
      <c r="NH41" s="112"/>
      <c r="NI41" s="112"/>
      <c r="NJ41" s="112"/>
      <c r="NK41" s="112"/>
      <c r="NL41" s="112"/>
      <c r="NM41" s="112"/>
      <c r="NN41" s="112"/>
      <c r="NO41" s="112"/>
      <c r="NP41" s="112"/>
      <c r="NQ41" s="112"/>
      <c r="NR41" s="113"/>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11"/>
      <c r="NE42" s="112"/>
      <c r="NF42" s="112"/>
      <c r="NG42" s="112"/>
      <c r="NH42" s="112"/>
      <c r="NI42" s="112"/>
      <c r="NJ42" s="112"/>
      <c r="NK42" s="112"/>
      <c r="NL42" s="112"/>
      <c r="NM42" s="112"/>
      <c r="NN42" s="112"/>
      <c r="NO42" s="112"/>
      <c r="NP42" s="112"/>
      <c r="NQ42" s="112"/>
      <c r="NR42" s="113"/>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11"/>
      <c r="NE43" s="112"/>
      <c r="NF43" s="112"/>
      <c r="NG43" s="112"/>
      <c r="NH43" s="112"/>
      <c r="NI43" s="112"/>
      <c r="NJ43" s="112"/>
      <c r="NK43" s="112"/>
      <c r="NL43" s="112"/>
      <c r="NM43" s="112"/>
      <c r="NN43" s="112"/>
      <c r="NO43" s="112"/>
      <c r="NP43" s="112"/>
      <c r="NQ43" s="112"/>
      <c r="NR43" s="113"/>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11"/>
      <c r="NE44" s="112"/>
      <c r="NF44" s="112"/>
      <c r="NG44" s="112"/>
      <c r="NH44" s="112"/>
      <c r="NI44" s="112"/>
      <c r="NJ44" s="112"/>
      <c r="NK44" s="112"/>
      <c r="NL44" s="112"/>
      <c r="NM44" s="112"/>
      <c r="NN44" s="112"/>
      <c r="NO44" s="112"/>
      <c r="NP44" s="112"/>
      <c r="NQ44" s="112"/>
      <c r="NR44" s="113"/>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11"/>
      <c r="NE45" s="112"/>
      <c r="NF45" s="112"/>
      <c r="NG45" s="112"/>
      <c r="NH45" s="112"/>
      <c r="NI45" s="112"/>
      <c r="NJ45" s="112"/>
      <c r="NK45" s="112"/>
      <c r="NL45" s="112"/>
      <c r="NM45" s="112"/>
      <c r="NN45" s="112"/>
      <c r="NO45" s="112"/>
      <c r="NP45" s="112"/>
      <c r="NQ45" s="112"/>
      <c r="NR45" s="113"/>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11"/>
      <c r="NE46" s="112"/>
      <c r="NF46" s="112"/>
      <c r="NG46" s="112"/>
      <c r="NH46" s="112"/>
      <c r="NI46" s="112"/>
      <c r="NJ46" s="112"/>
      <c r="NK46" s="112"/>
      <c r="NL46" s="112"/>
      <c r="NM46" s="112"/>
      <c r="NN46" s="112"/>
      <c r="NO46" s="112"/>
      <c r="NP46" s="112"/>
      <c r="NQ46" s="112"/>
      <c r="NR46" s="113"/>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11"/>
      <c r="NE47" s="112"/>
      <c r="NF47" s="112"/>
      <c r="NG47" s="112"/>
      <c r="NH47" s="112"/>
      <c r="NI47" s="112"/>
      <c r="NJ47" s="112"/>
      <c r="NK47" s="112"/>
      <c r="NL47" s="112"/>
      <c r="NM47" s="112"/>
      <c r="NN47" s="112"/>
      <c r="NO47" s="112"/>
      <c r="NP47" s="112"/>
      <c r="NQ47" s="112"/>
      <c r="NR47" s="113"/>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30</v>
      </c>
      <c r="NE48" s="109"/>
      <c r="NF48" s="109"/>
      <c r="NG48" s="109"/>
      <c r="NH48" s="109"/>
      <c r="NI48" s="109"/>
      <c r="NJ48" s="109"/>
      <c r="NK48" s="109"/>
      <c r="NL48" s="109"/>
      <c r="NM48" s="109"/>
      <c r="NN48" s="109"/>
      <c r="NO48" s="109"/>
      <c r="NP48" s="109"/>
      <c r="NQ48" s="109"/>
      <c r="NR48" s="11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11" t="s">
        <v>133</v>
      </c>
      <c r="NE49" s="112"/>
      <c r="NF49" s="112"/>
      <c r="NG49" s="112"/>
      <c r="NH49" s="112"/>
      <c r="NI49" s="112"/>
      <c r="NJ49" s="112"/>
      <c r="NK49" s="112"/>
      <c r="NL49" s="112"/>
      <c r="NM49" s="112"/>
      <c r="NN49" s="112"/>
      <c r="NO49" s="112"/>
      <c r="NP49" s="112"/>
      <c r="NQ49" s="112"/>
      <c r="NR49" s="113"/>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11"/>
      <c r="NE50" s="112"/>
      <c r="NF50" s="112"/>
      <c r="NG50" s="112"/>
      <c r="NH50" s="112"/>
      <c r="NI50" s="112"/>
      <c r="NJ50" s="112"/>
      <c r="NK50" s="112"/>
      <c r="NL50" s="112"/>
      <c r="NM50" s="112"/>
      <c r="NN50" s="112"/>
      <c r="NO50" s="112"/>
      <c r="NP50" s="112"/>
      <c r="NQ50" s="112"/>
      <c r="NR50" s="113"/>
    </row>
    <row r="51" spans="1:382" ht="13.5" customHeight="1" x14ac:dyDescent="0.15">
      <c r="A51" s="2"/>
      <c r="B51" s="22"/>
      <c r="C51" s="4"/>
      <c r="D51" s="4"/>
      <c r="E51" s="4"/>
      <c r="F51" s="4"/>
      <c r="G51" s="34"/>
      <c r="H51" s="34"/>
      <c r="I51" s="4"/>
      <c r="J51" s="4"/>
      <c r="K51" s="4"/>
      <c r="L51" s="4"/>
      <c r="M51" s="4"/>
      <c r="N51" s="4"/>
      <c r="O51" s="4"/>
      <c r="P51" s="4"/>
      <c r="Q51" s="4"/>
      <c r="R51" s="26"/>
      <c r="S51" s="26"/>
      <c r="T51" s="26"/>
      <c r="U51" s="114" t="str">
        <f>データ!$B$11</f>
        <v>H27</v>
      </c>
      <c r="V51" s="114"/>
      <c r="W51" s="114"/>
      <c r="X51" s="114"/>
      <c r="Y51" s="114"/>
      <c r="Z51" s="114"/>
      <c r="AA51" s="114"/>
      <c r="AB51" s="114"/>
      <c r="AC51" s="114"/>
      <c r="AD51" s="114"/>
      <c r="AE51" s="114"/>
      <c r="AF51" s="114"/>
      <c r="AG51" s="114"/>
      <c r="AH51" s="114"/>
      <c r="AI51" s="114"/>
      <c r="AJ51" s="114"/>
      <c r="AK51" s="114"/>
      <c r="AL51" s="114"/>
      <c r="AM51" s="114"/>
      <c r="AN51" s="114" t="str">
        <f>データ!$C$11</f>
        <v>H28</v>
      </c>
      <c r="AO51" s="114"/>
      <c r="AP51" s="114"/>
      <c r="AQ51" s="114"/>
      <c r="AR51" s="114"/>
      <c r="AS51" s="114"/>
      <c r="AT51" s="114"/>
      <c r="AU51" s="114"/>
      <c r="AV51" s="114"/>
      <c r="AW51" s="114"/>
      <c r="AX51" s="114"/>
      <c r="AY51" s="114"/>
      <c r="AZ51" s="114"/>
      <c r="BA51" s="114"/>
      <c r="BB51" s="114"/>
      <c r="BC51" s="114"/>
      <c r="BD51" s="114"/>
      <c r="BE51" s="114"/>
      <c r="BF51" s="114"/>
      <c r="BG51" s="114" t="str">
        <f>データ!$D$11</f>
        <v>H29</v>
      </c>
      <c r="BH51" s="114"/>
      <c r="BI51" s="114"/>
      <c r="BJ51" s="114"/>
      <c r="BK51" s="114"/>
      <c r="BL51" s="114"/>
      <c r="BM51" s="114"/>
      <c r="BN51" s="114"/>
      <c r="BO51" s="114"/>
      <c r="BP51" s="114"/>
      <c r="BQ51" s="114"/>
      <c r="BR51" s="114"/>
      <c r="BS51" s="114"/>
      <c r="BT51" s="114"/>
      <c r="BU51" s="114"/>
      <c r="BV51" s="114"/>
      <c r="BW51" s="114"/>
      <c r="BX51" s="114"/>
      <c r="BY51" s="114"/>
      <c r="BZ51" s="114" t="str">
        <f>データ!$E$11</f>
        <v>H30</v>
      </c>
      <c r="CA51" s="114"/>
      <c r="CB51" s="114"/>
      <c r="CC51" s="114"/>
      <c r="CD51" s="114"/>
      <c r="CE51" s="114"/>
      <c r="CF51" s="114"/>
      <c r="CG51" s="114"/>
      <c r="CH51" s="114"/>
      <c r="CI51" s="114"/>
      <c r="CJ51" s="114"/>
      <c r="CK51" s="114"/>
      <c r="CL51" s="114"/>
      <c r="CM51" s="114"/>
      <c r="CN51" s="114"/>
      <c r="CO51" s="114"/>
      <c r="CP51" s="114"/>
      <c r="CQ51" s="114"/>
      <c r="CR51" s="114"/>
      <c r="CS51" s="114" t="str">
        <f>データ!$F$11</f>
        <v>R01</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t="str">
        <f>データ!$B$11</f>
        <v>H27</v>
      </c>
      <c r="EM51" s="114"/>
      <c r="EN51" s="114"/>
      <c r="EO51" s="114"/>
      <c r="EP51" s="114"/>
      <c r="EQ51" s="114"/>
      <c r="ER51" s="114"/>
      <c r="ES51" s="114"/>
      <c r="ET51" s="114"/>
      <c r="EU51" s="114"/>
      <c r="EV51" s="114"/>
      <c r="EW51" s="114"/>
      <c r="EX51" s="114"/>
      <c r="EY51" s="114"/>
      <c r="EZ51" s="114"/>
      <c r="FA51" s="114"/>
      <c r="FB51" s="114"/>
      <c r="FC51" s="114"/>
      <c r="FD51" s="114"/>
      <c r="FE51" s="114" t="str">
        <f>データ!$C$11</f>
        <v>H28</v>
      </c>
      <c r="FF51" s="114"/>
      <c r="FG51" s="114"/>
      <c r="FH51" s="114"/>
      <c r="FI51" s="114"/>
      <c r="FJ51" s="114"/>
      <c r="FK51" s="114"/>
      <c r="FL51" s="114"/>
      <c r="FM51" s="114"/>
      <c r="FN51" s="114"/>
      <c r="FO51" s="114"/>
      <c r="FP51" s="114"/>
      <c r="FQ51" s="114"/>
      <c r="FR51" s="114"/>
      <c r="FS51" s="114"/>
      <c r="FT51" s="114"/>
      <c r="FU51" s="114"/>
      <c r="FV51" s="114"/>
      <c r="FW51" s="114"/>
      <c r="FX51" s="114" t="str">
        <f>データ!$D$11</f>
        <v>H29</v>
      </c>
      <c r="FY51" s="114"/>
      <c r="FZ51" s="114"/>
      <c r="GA51" s="114"/>
      <c r="GB51" s="114"/>
      <c r="GC51" s="114"/>
      <c r="GD51" s="114"/>
      <c r="GE51" s="114"/>
      <c r="GF51" s="114"/>
      <c r="GG51" s="114"/>
      <c r="GH51" s="114"/>
      <c r="GI51" s="114"/>
      <c r="GJ51" s="114"/>
      <c r="GK51" s="114"/>
      <c r="GL51" s="114"/>
      <c r="GM51" s="114"/>
      <c r="GN51" s="114"/>
      <c r="GO51" s="114"/>
      <c r="GP51" s="114"/>
      <c r="GQ51" s="114" t="str">
        <f>データ!$E$11</f>
        <v>H30</v>
      </c>
      <c r="GR51" s="114"/>
      <c r="GS51" s="114"/>
      <c r="GT51" s="114"/>
      <c r="GU51" s="114"/>
      <c r="GV51" s="114"/>
      <c r="GW51" s="114"/>
      <c r="GX51" s="114"/>
      <c r="GY51" s="114"/>
      <c r="GZ51" s="114"/>
      <c r="HA51" s="114"/>
      <c r="HB51" s="114"/>
      <c r="HC51" s="114"/>
      <c r="HD51" s="114"/>
      <c r="HE51" s="114"/>
      <c r="HF51" s="114"/>
      <c r="HG51" s="114"/>
      <c r="HH51" s="114"/>
      <c r="HI51" s="114"/>
      <c r="HJ51" s="114" t="str">
        <f>データ!$F$11</f>
        <v>R01</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t="str">
        <f>データ!$B$11</f>
        <v>H27</v>
      </c>
      <c r="JD51" s="114"/>
      <c r="JE51" s="114"/>
      <c r="JF51" s="114"/>
      <c r="JG51" s="114"/>
      <c r="JH51" s="114"/>
      <c r="JI51" s="114"/>
      <c r="JJ51" s="114"/>
      <c r="JK51" s="114"/>
      <c r="JL51" s="114"/>
      <c r="JM51" s="114"/>
      <c r="JN51" s="114"/>
      <c r="JO51" s="114"/>
      <c r="JP51" s="114"/>
      <c r="JQ51" s="114"/>
      <c r="JR51" s="114"/>
      <c r="JS51" s="114"/>
      <c r="JT51" s="114"/>
      <c r="JU51" s="114"/>
      <c r="JV51" s="114" t="str">
        <f>データ!$C$11</f>
        <v>H28</v>
      </c>
      <c r="JW51" s="114"/>
      <c r="JX51" s="114"/>
      <c r="JY51" s="114"/>
      <c r="JZ51" s="114"/>
      <c r="KA51" s="114"/>
      <c r="KB51" s="114"/>
      <c r="KC51" s="114"/>
      <c r="KD51" s="114"/>
      <c r="KE51" s="114"/>
      <c r="KF51" s="114"/>
      <c r="KG51" s="114"/>
      <c r="KH51" s="114"/>
      <c r="KI51" s="114"/>
      <c r="KJ51" s="114"/>
      <c r="KK51" s="114"/>
      <c r="KL51" s="114"/>
      <c r="KM51" s="114"/>
      <c r="KN51" s="114"/>
      <c r="KO51" s="114" t="str">
        <f>データ!$D$11</f>
        <v>H29</v>
      </c>
      <c r="KP51" s="114"/>
      <c r="KQ51" s="114"/>
      <c r="KR51" s="114"/>
      <c r="KS51" s="114"/>
      <c r="KT51" s="114"/>
      <c r="KU51" s="114"/>
      <c r="KV51" s="114"/>
      <c r="KW51" s="114"/>
      <c r="KX51" s="114"/>
      <c r="KY51" s="114"/>
      <c r="KZ51" s="114"/>
      <c r="LA51" s="114"/>
      <c r="LB51" s="114"/>
      <c r="LC51" s="114"/>
      <c r="LD51" s="114"/>
      <c r="LE51" s="114"/>
      <c r="LF51" s="114"/>
      <c r="LG51" s="114"/>
      <c r="LH51" s="114" t="str">
        <f>データ!$E$11</f>
        <v>H30</v>
      </c>
      <c r="LI51" s="114"/>
      <c r="LJ51" s="114"/>
      <c r="LK51" s="114"/>
      <c r="LL51" s="114"/>
      <c r="LM51" s="114"/>
      <c r="LN51" s="114"/>
      <c r="LO51" s="114"/>
      <c r="LP51" s="114"/>
      <c r="LQ51" s="114"/>
      <c r="LR51" s="114"/>
      <c r="LS51" s="114"/>
      <c r="LT51" s="114"/>
      <c r="LU51" s="114"/>
      <c r="LV51" s="114"/>
      <c r="LW51" s="114"/>
      <c r="LX51" s="114"/>
      <c r="LY51" s="114"/>
      <c r="LZ51" s="114"/>
      <c r="MA51" s="114" t="str">
        <f>データ!$F$11</f>
        <v>R01</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111"/>
      <c r="NE51" s="112"/>
      <c r="NF51" s="112"/>
      <c r="NG51" s="112"/>
      <c r="NH51" s="112"/>
      <c r="NI51" s="112"/>
      <c r="NJ51" s="112"/>
      <c r="NK51" s="112"/>
      <c r="NL51" s="112"/>
      <c r="NM51" s="112"/>
      <c r="NN51" s="112"/>
      <c r="NO51" s="112"/>
      <c r="NP51" s="112"/>
      <c r="NQ51" s="112"/>
      <c r="NR51" s="113"/>
    </row>
    <row r="52" spans="1:382" ht="13.5" customHeight="1" x14ac:dyDescent="0.15">
      <c r="A52" s="2"/>
      <c r="B52" s="22"/>
      <c r="C52" s="4"/>
      <c r="D52" s="4"/>
      <c r="E52" s="4"/>
      <c r="F52" s="4"/>
      <c r="G52" s="34"/>
      <c r="H52" s="34"/>
      <c r="I52" s="28"/>
      <c r="J52" s="115" t="s">
        <v>27</v>
      </c>
      <c r="K52" s="116"/>
      <c r="L52" s="116"/>
      <c r="M52" s="116"/>
      <c r="N52" s="116"/>
      <c r="O52" s="116"/>
      <c r="P52" s="116"/>
      <c r="Q52" s="116"/>
      <c r="R52" s="116"/>
      <c r="S52" s="116"/>
      <c r="T52" s="117"/>
      <c r="U52" s="125">
        <f>データ!AU7</f>
        <v>0</v>
      </c>
      <c r="V52" s="125"/>
      <c r="W52" s="125"/>
      <c r="X52" s="125"/>
      <c r="Y52" s="125"/>
      <c r="Z52" s="125"/>
      <c r="AA52" s="125"/>
      <c r="AB52" s="125"/>
      <c r="AC52" s="125"/>
      <c r="AD52" s="125"/>
      <c r="AE52" s="125"/>
      <c r="AF52" s="125"/>
      <c r="AG52" s="125"/>
      <c r="AH52" s="125"/>
      <c r="AI52" s="125"/>
      <c r="AJ52" s="125"/>
      <c r="AK52" s="125"/>
      <c r="AL52" s="125"/>
      <c r="AM52" s="125"/>
      <c r="AN52" s="125">
        <f>データ!AV7</f>
        <v>0</v>
      </c>
      <c r="AO52" s="125"/>
      <c r="AP52" s="125"/>
      <c r="AQ52" s="125"/>
      <c r="AR52" s="125"/>
      <c r="AS52" s="125"/>
      <c r="AT52" s="125"/>
      <c r="AU52" s="125"/>
      <c r="AV52" s="125"/>
      <c r="AW52" s="125"/>
      <c r="AX52" s="125"/>
      <c r="AY52" s="125"/>
      <c r="AZ52" s="125"/>
      <c r="BA52" s="125"/>
      <c r="BB52" s="125"/>
      <c r="BC52" s="125"/>
      <c r="BD52" s="125"/>
      <c r="BE52" s="125"/>
      <c r="BF52" s="125"/>
      <c r="BG52" s="125">
        <f>データ!AW7</f>
        <v>0</v>
      </c>
      <c r="BH52" s="125"/>
      <c r="BI52" s="125"/>
      <c r="BJ52" s="125"/>
      <c r="BK52" s="125"/>
      <c r="BL52" s="125"/>
      <c r="BM52" s="125"/>
      <c r="BN52" s="125"/>
      <c r="BO52" s="125"/>
      <c r="BP52" s="125"/>
      <c r="BQ52" s="125"/>
      <c r="BR52" s="125"/>
      <c r="BS52" s="125"/>
      <c r="BT52" s="125"/>
      <c r="BU52" s="125"/>
      <c r="BV52" s="125"/>
      <c r="BW52" s="125"/>
      <c r="BX52" s="125"/>
      <c r="BY52" s="125"/>
      <c r="BZ52" s="125">
        <f>データ!AX7</f>
        <v>0</v>
      </c>
      <c r="CA52" s="125"/>
      <c r="CB52" s="125"/>
      <c r="CC52" s="125"/>
      <c r="CD52" s="125"/>
      <c r="CE52" s="125"/>
      <c r="CF52" s="125"/>
      <c r="CG52" s="125"/>
      <c r="CH52" s="125"/>
      <c r="CI52" s="125"/>
      <c r="CJ52" s="125"/>
      <c r="CK52" s="125"/>
      <c r="CL52" s="125"/>
      <c r="CM52" s="125"/>
      <c r="CN52" s="125"/>
      <c r="CO52" s="125"/>
      <c r="CP52" s="125"/>
      <c r="CQ52" s="125"/>
      <c r="CR52" s="125"/>
      <c r="CS52" s="125">
        <f>データ!AY7</f>
        <v>0</v>
      </c>
      <c r="CT52" s="125"/>
      <c r="CU52" s="125"/>
      <c r="CV52" s="125"/>
      <c r="CW52" s="125"/>
      <c r="CX52" s="125"/>
      <c r="CY52" s="125"/>
      <c r="CZ52" s="125"/>
      <c r="DA52" s="125"/>
      <c r="DB52" s="125"/>
      <c r="DC52" s="125"/>
      <c r="DD52" s="125"/>
      <c r="DE52" s="125"/>
      <c r="DF52" s="125"/>
      <c r="DG52" s="125"/>
      <c r="DH52" s="125"/>
      <c r="DI52" s="125"/>
      <c r="DJ52" s="125"/>
      <c r="DK52" s="125"/>
      <c r="DL52" s="29"/>
      <c r="DM52" s="29"/>
      <c r="DN52" s="29"/>
      <c r="DO52" s="29"/>
      <c r="DP52" s="29"/>
      <c r="DQ52" s="29"/>
      <c r="DR52" s="29"/>
      <c r="DS52" s="29"/>
      <c r="DT52" s="29"/>
      <c r="DU52" s="29"/>
      <c r="DV52" s="29"/>
      <c r="DW52" s="29"/>
      <c r="DX52" s="29"/>
      <c r="DY52" s="29"/>
      <c r="DZ52" s="29"/>
      <c r="EA52" s="115" t="s">
        <v>27</v>
      </c>
      <c r="EB52" s="116"/>
      <c r="EC52" s="116"/>
      <c r="ED52" s="116"/>
      <c r="EE52" s="116"/>
      <c r="EF52" s="116"/>
      <c r="EG52" s="116"/>
      <c r="EH52" s="116"/>
      <c r="EI52" s="116"/>
      <c r="EJ52" s="116"/>
      <c r="EK52" s="117"/>
      <c r="EL52" s="118">
        <f>データ!BF7</f>
        <v>91.3</v>
      </c>
      <c r="EM52" s="118"/>
      <c r="EN52" s="118"/>
      <c r="EO52" s="118"/>
      <c r="EP52" s="118"/>
      <c r="EQ52" s="118"/>
      <c r="ER52" s="118"/>
      <c r="ES52" s="118"/>
      <c r="ET52" s="118"/>
      <c r="EU52" s="118"/>
      <c r="EV52" s="118"/>
      <c r="EW52" s="118"/>
      <c r="EX52" s="118"/>
      <c r="EY52" s="118"/>
      <c r="EZ52" s="118"/>
      <c r="FA52" s="118"/>
      <c r="FB52" s="118"/>
      <c r="FC52" s="118"/>
      <c r="FD52" s="118"/>
      <c r="FE52" s="118">
        <f>データ!BG7</f>
        <v>48.4</v>
      </c>
      <c r="FF52" s="118"/>
      <c r="FG52" s="118"/>
      <c r="FH52" s="118"/>
      <c r="FI52" s="118"/>
      <c r="FJ52" s="118"/>
      <c r="FK52" s="118"/>
      <c r="FL52" s="118"/>
      <c r="FM52" s="118"/>
      <c r="FN52" s="118"/>
      <c r="FO52" s="118"/>
      <c r="FP52" s="118"/>
      <c r="FQ52" s="118"/>
      <c r="FR52" s="118"/>
      <c r="FS52" s="118"/>
      <c r="FT52" s="118"/>
      <c r="FU52" s="118"/>
      <c r="FV52" s="118"/>
      <c r="FW52" s="118"/>
      <c r="FX52" s="118">
        <f>データ!BH7</f>
        <v>46.2</v>
      </c>
      <c r="FY52" s="118"/>
      <c r="FZ52" s="118"/>
      <c r="GA52" s="118"/>
      <c r="GB52" s="118"/>
      <c r="GC52" s="118"/>
      <c r="GD52" s="118"/>
      <c r="GE52" s="118"/>
      <c r="GF52" s="118"/>
      <c r="GG52" s="118"/>
      <c r="GH52" s="118"/>
      <c r="GI52" s="118"/>
      <c r="GJ52" s="118"/>
      <c r="GK52" s="118"/>
      <c r="GL52" s="118"/>
      <c r="GM52" s="118"/>
      <c r="GN52" s="118"/>
      <c r="GO52" s="118"/>
      <c r="GP52" s="118"/>
      <c r="GQ52" s="118">
        <f>データ!BI7</f>
        <v>43</v>
      </c>
      <c r="GR52" s="118"/>
      <c r="GS52" s="118"/>
      <c r="GT52" s="118"/>
      <c r="GU52" s="118"/>
      <c r="GV52" s="118"/>
      <c r="GW52" s="118"/>
      <c r="GX52" s="118"/>
      <c r="GY52" s="118"/>
      <c r="GZ52" s="118"/>
      <c r="HA52" s="118"/>
      <c r="HB52" s="118"/>
      <c r="HC52" s="118"/>
      <c r="HD52" s="118"/>
      <c r="HE52" s="118"/>
      <c r="HF52" s="118"/>
      <c r="HG52" s="118"/>
      <c r="HH52" s="118"/>
      <c r="HI52" s="118"/>
      <c r="HJ52" s="118">
        <f>データ!BJ7</f>
        <v>23.8</v>
      </c>
      <c r="HK52" s="118"/>
      <c r="HL52" s="118"/>
      <c r="HM52" s="118"/>
      <c r="HN52" s="118"/>
      <c r="HO52" s="118"/>
      <c r="HP52" s="118"/>
      <c r="HQ52" s="118"/>
      <c r="HR52" s="118"/>
      <c r="HS52" s="118"/>
      <c r="HT52" s="118"/>
      <c r="HU52" s="118"/>
      <c r="HV52" s="118"/>
      <c r="HW52" s="118"/>
      <c r="HX52" s="118"/>
      <c r="HY52" s="118"/>
      <c r="HZ52" s="118"/>
      <c r="IA52" s="118"/>
      <c r="IB52" s="118"/>
      <c r="IC52" s="30"/>
      <c r="ID52" s="30"/>
      <c r="IE52" s="30"/>
      <c r="IF52" s="30"/>
      <c r="IG52" s="30"/>
      <c r="IH52" s="30"/>
      <c r="II52" s="30"/>
      <c r="IJ52" s="30"/>
      <c r="IK52" s="30"/>
      <c r="IL52" s="30"/>
      <c r="IM52" s="30"/>
      <c r="IN52" s="30"/>
      <c r="IO52" s="30"/>
      <c r="IP52" s="30"/>
      <c r="IQ52" s="30"/>
      <c r="IR52" s="115" t="s">
        <v>27</v>
      </c>
      <c r="IS52" s="116"/>
      <c r="IT52" s="116"/>
      <c r="IU52" s="116"/>
      <c r="IV52" s="116"/>
      <c r="IW52" s="116"/>
      <c r="IX52" s="116"/>
      <c r="IY52" s="116"/>
      <c r="IZ52" s="116"/>
      <c r="JA52" s="116"/>
      <c r="JB52" s="117"/>
      <c r="JC52" s="125">
        <f>データ!BQ7</f>
        <v>2645</v>
      </c>
      <c r="JD52" s="125"/>
      <c r="JE52" s="125"/>
      <c r="JF52" s="125"/>
      <c r="JG52" s="125"/>
      <c r="JH52" s="125"/>
      <c r="JI52" s="125"/>
      <c r="JJ52" s="125"/>
      <c r="JK52" s="125"/>
      <c r="JL52" s="125"/>
      <c r="JM52" s="125"/>
      <c r="JN52" s="125"/>
      <c r="JO52" s="125"/>
      <c r="JP52" s="125"/>
      <c r="JQ52" s="125"/>
      <c r="JR52" s="125"/>
      <c r="JS52" s="125"/>
      <c r="JT52" s="125"/>
      <c r="JU52" s="125"/>
      <c r="JV52" s="125">
        <f>データ!BR7</f>
        <v>2805</v>
      </c>
      <c r="JW52" s="125"/>
      <c r="JX52" s="125"/>
      <c r="JY52" s="125"/>
      <c r="JZ52" s="125"/>
      <c r="KA52" s="125"/>
      <c r="KB52" s="125"/>
      <c r="KC52" s="125"/>
      <c r="KD52" s="125"/>
      <c r="KE52" s="125"/>
      <c r="KF52" s="125"/>
      <c r="KG52" s="125"/>
      <c r="KH52" s="125"/>
      <c r="KI52" s="125"/>
      <c r="KJ52" s="125"/>
      <c r="KK52" s="125"/>
      <c r="KL52" s="125"/>
      <c r="KM52" s="125"/>
      <c r="KN52" s="125"/>
      <c r="KO52" s="125">
        <f>データ!BS7</f>
        <v>2537</v>
      </c>
      <c r="KP52" s="125"/>
      <c r="KQ52" s="125"/>
      <c r="KR52" s="125"/>
      <c r="KS52" s="125"/>
      <c r="KT52" s="125"/>
      <c r="KU52" s="125"/>
      <c r="KV52" s="125"/>
      <c r="KW52" s="125"/>
      <c r="KX52" s="125"/>
      <c r="KY52" s="125"/>
      <c r="KZ52" s="125"/>
      <c r="LA52" s="125"/>
      <c r="LB52" s="125"/>
      <c r="LC52" s="125"/>
      <c r="LD52" s="125"/>
      <c r="LE52" s="125"/>
      <c r="LF52" s="125"/>
      <c r="LG52" s="125"/>
      <c r="LH52" s="125">
        <f>データ!BT7</f>
        <v>2525</v>
      </c>
      <c r="LI52" s="125"/>
      <c r="LJ52" s="125"/>
      <c r="LK52" s="125"/>
      <c r="LL52" s="125"/>
      <c r="LM52" s="125"/>
      <c r="LN52" s="125"/>
      <c r="LO52" s="125"/>
      <c r="LP52" s="125"/>
      <c r="LQ52" s="125"/>
      <c r="LR52" s="125"/>
      <c r="LS52" s="125"/>
      <c r="LT52" s="125"/>
      <c r="LU52" s="125"/>
      <c r="LV52" s="125"/>
      <c r="LW52" s="125"/>
      <c r="LX52" s="125"/>
      <c r="LY52" s="125"/>
      <c r="LZ52" s="125"/>
      <c r="MA52" s="125">
        <f>データ!BU7</f>
        <v>897</v>
      </c>
      <c r="MB52" s="125"/>
      <c r="MC52" s="125"/>
      <c r="MD52" s="125"/>
      <c r="ME52" s="125"/>
      <c r="MF52" s="125"/>
      <c r="MG52" s="125"/>
      <c r="MH52" s="125"/>
      <c r="MI52" s="125"/>
      <c r="MJ52" s="125"/>
      <c r="MK52" s="125"/>
      <c r="ML52" s="125"/>
      <c r="MM52" s="125"/>
      <c r="MN52" s="125"/>
      <c r="MO52" s="125"/>
      <c r="MP52" s="125"/>
      <c r="MQ52" s="125"/>
      <c r="MR52" s="125"/>
      <c r="MS52" s="125"/>
      <c r="MT52" s="4"/>
      <c r="MU52" s="4"/>
      <c r="MV52" s="4"/>
      <c r="MW52" s="4"/>
      <c r="MX52" s="4"/>
      <c r="MY52" s="4"/>
      <c r="MZ52" s="4"/>
      <c r="NA52" s="4"/>
      <c r="NB52" s="23"/>
      <c r="NC52" s="2"/>
      <c r="ND52" s="111"/>
      <c r="NE52" s="112"/>
      <c r="NF52" s="112"/>
      <c r="NG52" s="112"/>
      <c r="NH52" s="112"/>
      <c r="NI52" s="112"/>
      <c r="NJ52" s="112"/>
      <c r="NK52" s="112"/>
      <c r="NL52" s="112"/>
      <c r="NM52" s="112"/>
      <c r="NN52" s="112"/>
      <c r="NO52" s="112"/>
      <c r="NP52" s="112"/>
      <c r="NQ52" s="112"/>
      <c r="NR52" s="113"/>
    </row>
    <row r="53" spans="1:382" ht="13.5" customHeight="1" x14ac:dyDescent="0.15">
      <c r="A53" s="2"/>
      <c r="B53" s="22"/>
      <c r="C53" s="4"/>
      <c r="D53" s="4"/>
      <c r="E53" s="4"/>
      <c r="F53" s="4"/>
      <c r="G53" s="4"/>
      <c r="H53" s="4"/>
      <c r="I53" s="28"/>
      <c r="J53" s="115" t="s">
        <v>29</v>
      </c>
      <c r="K53" s="116"/>
      <c r="L53" s="116"/>
      <c r="M53" s="116"/>
      <c r="N53" s="116"/>
      <c r="O53" s="116"/>
      <c r="P53" s="116"/>
      <c r="Q53" s="116"/>
      <c r="R53" s="116"/>
      <c r="S53" s="116"/>
      <c r="T53" s="117"/>
      <c r="U53" s="125">
        <f>データ!AZ7</f>
        <v>22</v>
      </c>
      <c r="V53" s="125"/>
      <c r="W53" s="125"/>
      <c r="X53" s="125"/>
      <c r="Y53" s="125"/>
      <c r="Z53" s="125"/>
      <c r="AA53" s="125"/>
      <c r="AB53" s="125"/>
      <c r="AC53" s="125"/>
      <c r="AD53" s="125"/>
      <c r="AE53" s="125"/>
      <c r="AF53" s="125"/>
      <c r="AG53" s="125"/>
      <c r="AH53" s="125"/>
      <c r="AI53" s="125"/>
      <c r="AJ53" s="125"/>
      <c r="AK53" s="125"/>
      <c r="AL53" s="125"/>
      <c r="AM53" s="125"/>
      <c r="AN53" s="125">
        <f>データ!BA7</f>
        <v>16</v>
      </c>
      <c r="AO53" s="125"/>
      <c r="AP53" s="125"/>
      <c r="AQ53" s="125"/>
      <c r="AR53" s="125"/>
      <c r="AS53" s="125"/>
      <c r="AT53" s="125"/>
      <c r="AU53" s="125"/>
      <c r="AV53" s="125"/>
      <c r="AW53" s="125"/>
      <c r="AX53" s="125"/>
      <c r="AY53" s="125"/>
      <c r="AZ53" s="125"/>
      <c r="BA53" s="125"/>
      <c r="BB53" s="125"/>
      <c r="BC53" s="125"/>
      <c r="BD53" s="125"/>
      <c r="BE53" s="125"/>
      <c r="BF53" s="125"/>
      <c r="BG53" s="125">
        <f>データ!BB7</f>
        <v>21</v>
      </c>
      <c r="BH53" s="125"/>
      <c r="BI53" s="125"/>
      <c r="BJ53" s="125"/>
      <c r="BK53" s="125"/>
      <c r="BL53" s="125"/>
      <c r="BM53" s="125"/>
      <c r="BN53" s="125"/>
      <c r="BO53" s="125"/>
      <c r="BP53" s="125"/>
      <c r="BQ53" s="125"/>
      <c r="BR53" s="125"/>
      <c r="BS53" s="125"/>
      <c r="BT53" s="125"/>
      <c r="BU53" s="125"/>
      <c r="BV53" s="125"/>
      <c r="BW53" s="125"/>
      <c r="BX53" s="125"/>
      <c r="BY53" s="125"/>
      <c r="BZ53" s="125">
        <f>データ!BC7</f>
        <v>17</v>
      </c>
      <c r="CA53" s="125"/>
      <c r="CB53" s="125"/>
      <c r="CC53" s="125"/>
      <c r="CD53" s="125"/>
      <c r="CE53" s="125"/>
      <c r="CF53" s="125"/>
      <c r="CG53" s="125"/>
      <c r="CH53" s="125"/>
      <c r="CI53" s="125"/>
      <c r="CJ53" s="125"/>
      <c r="CK53" s="125"/>
      <c r="CL53" s="125"/>
      <c r="CM53" s="125"/>
      <c r="CN53" s="125"/>
      <c r="CO53" s="125"/>
      <c r="CP53" s="125"/>
      <c r="CQ53" s="125"/>
      <c r="CR53" s="125"/>
      <c r="CS53" s="125">
        <f>データ!BD7</f>
        <v>15</v>
      </c>
      <c r="CT53" s="125"/>
      <c r="CU53" s="125"/>
      <c r="CV53" s="125"/>
      <c r="CW53" s="125"/>
      <c r="CX53" s="125"/>
      <c r="CY53" s="125"/>
      <c r="CZ53" s="125"/>
      <c r="DA53" s="125"/>
      <c r="DB53" s="125"/>
      <c r="DC53" s="125"/>
      <c r="DD53" s="125"/>
      <c r="DE53" s="125"/>
      <c r="DF53" s="125"/>
      <c r="DG53" s="125"/>
      <c r="DH53" s="125"/>
      <c r="DI53" s="125"/>
      <c r="DJ53" s="125"/>
      <c r="DK53" s="125"/>
      <c r="DL53" s="29"/>
      <c r="DM53" s="29"/>
      <c r="DN53" s="29"/>
      <c r="DO53" s="29"/>
      <c r="DP53" s="29"/>
      <c r="DQ53" s="29"/>
      <c r="DR53" s="29"/>
      <c r="DS53" s="29"/>
      <c r="DT53" s="29"/>
      <c r="DU53" s="29"/>
      <c r="DV53" s="29"/>
      <c r="DW53" s="29"/>
      <c r="DX53" s="29"/>
      <c r="DY53" s="29"/>
      <c r="DZ53" s="29"/>
      <c r="EA53" s="115" t="s">
        <v>29</v>
      </c>
      <c r="EB53" s="116"/>
      <c r="EC53" s="116"/>
      <c r="ED53" s="116"/>
      <c r="EE53" s="116"/>
      <c r="EF53" s="116"/>
      <c r="EG53" s="116"/>
      <c r="EH53" s="116"/>
      <c r="EI53" s="116"/>
      <c r="EJ53" s="116"/>
      <c r="EK53" s="117"/>
      <c r="EL53" s="118">
        <f>データ!BK7</f>
        <v>38.200000000000003</v>
      </c>
      <c r="EM53" s="118"/>
      <c r="EN53" s="118"/>
      <c r="EO53" s="118"/>
      <c r="EP53" s="118"/>
      <c r="EQ53" s="118"/>
      <c r="ER53" s="118"/>
      <c r="ES53" s="118"/>
      <c r="ET53" s="118"/>
      <c r="EU53" s="118"/>
      <c r="EV53" s="118"/>
      <c r="EW53" s="118"/>
      <c r="EX53" s="118"/>
      <c r="EY53" s="118"/>
      <c r="EZ53" s="118"/>
      <c r="FA53" s="118"/>
      <c r="FB53" s="118"/>
      <c r="FC53" s="118"/>
      <c r="FD53" s="118"/>
      <c r="FE53" s="118">
        <f>データ!BL7</f>
        <v>34.6</v>
      </c>
      <c r="FF53" s="118"/>
      <c r="FG53" s="118"/>
      <c r="FH53" s="118"/>
      <c r="FI53" s="118"/>
      <c r="FJ53" s="118"/>
      <c r="FK53" s="118"/>
      <c r="FL53" s="118"/>
      <c r="FM53" s="118"/>
      <c r="FN53" s="118"/>
      <c r="FO53" s="118"/>
      <c r="FP53" s="118"/>
      <c r="FQ53" s="118"/>
      <c r="FR53" s="118"/>
      <c r="FS53" s="118"/>
      <c r="FT53" s="118"/>
      <c r="FU53" s="118"/>
      <c r="FV53" s="118"/>
      <c r="FW53" s="118"/>
      <c r="FX53" s="118">
        <f>データ!BM7</f>
        <v>37.6</v>
      </c>
      <c r="FY53" s="118"/>
      <c r="FZ53" s="118"/>
      <c r="GA53" s="118"/>
      <c r="GB53" s="118"/>
      <c r="GC53" s="118"/>
      <c r="GD53" s="118"/>
      <c r="GE53" s="118"/>
      <c r="GF53" s="118"/>
      <c r="GG53" s="118"/>
      <c r="GH53" s="118"/>
      <c r="GI53" s="118"/>
      <c r="GJ53" s="118"/>
      <c r="GK53" s="118"/>
      <c r="GL53" s="118"/>
      <c r="GM53" s="118"/>
      <c r="GN53" s="118"/>
      <c r="GO53" s="118"/>
      <c r="GP53" s="118"/>
      <c r="GQ53" s="118">
        <f>データ!BN7</f>
        <v>30.2</v>
      </c>
      <c r="GR53" s="118"/>
      <c r="GS53" s="118"/>
      <c r="GT53" s="118"/>
      <c r="GU53" s="118"/>
      <c r="GV53" s="118"/>
      <c r="GW53" s="118"/>
      <c r="GX53" s="118"/>
      <c r="GY53" s="118"/>
      <c r="GZ53" s="118"/>
      <c r="HA53" s="118"/>
      <c r="HB53" s="118"/>
      <c r="HC53" s="118"/>
      <c r="HD53" s="118"/>
      <c r="HE53" s="118"/>
      <c r="HF53" s="118"/>
      <c r="HG53" s="118"/>
      <c r="HH53" s="118"/>
      <c r="HI53" s="118"/>
      <c r="HJ53" s="118">
        <f>データ!BO7</f>
        <v>33.9</v>
      </c>
      <c r="HK53" s="118"/>
      <c r="HL53" s="118"/>
      <c r="HM53" s="118"/>
      <c r="HN53" s="118"/>
      <c r="HO53" s="118"/>
      <c r="HP53" s="118"/>
      <c r="HQ53" s="118"/>
      <c r="HR53" s="118"/>
      <c r="HS53" s="118"/>
      <c r="HT53" s="118"/>
      <c r="HU53" s="118"/>
      <c r="HV53" s="118"/>
      <c r="HW53" s="118"/>
      <c r="HX53" s="118"/>
      <c r="HY53" s="118"/>
      <c r="HZ53" s="118"/>
      <c r="IA53" s="118"/>
      <c r="IB53" s="118"/>
      <c r="IC53" s="30"/>
      <c r="ID53" s="30"/>
      <c r="IE53" s="30"/>
      <c r="IF53" s="30"/>
      <c r="IG53" s="30"/>
      <c r="IH53" s="30"/>
      <c r="II53" s="30"/>
      <c r="IJ53" s="30"/>
      <c r="IK53" s="30"/>
      <c r="IL53" s="30"/>
      <c r="IM53" s="30"/>
      <c r="IN53" s="30"/>
      <c r="IO53" s="30"/>
      <c r="IP53" s="30"/>
      <c r="IQ53" s="30"/>
      <c r="IR53" s="115" t="s">
        <v>29</v>
      </c>
      <c r="IS53" s="116"/>
      <c r="IT53" s="116"/>
      <c r="IU53" s="116"/>
      <c r="IV53" s="116"/>
      <c r="IW53" s="116"/>
      <c r="IX53" s="116"/>
      <c r="IY53" s="116"/>
      <c r="IZ53" s="116"/>
      <c r="JA53" s="116"/>
      <c r="JB53" s="117"/>
      <c r="JC53" s="125">
        <f>データ!BV7</f>
        <v>6967</v>
      </c>
      <c r="JD53" s="125"/>
      <c r="JE53" s="125"/>
      <c r="JF53" s="125"/>
      <c r="JG53" s="125"/>
      <c r="JH53" s="125"/>
      <c r="JI53" s="125"/>
      <c r="JJ53" s="125"/>
      <c r="JK53" s="125"/>
      <c r="JL53" s="125"/>
      <c r="JM53" s="125"/>
      <c r="JN53" s="125"/>
      <c r="JO53" s="125"/>
      <c r="JP53" s="125"/>
      <c r="JQ53" s="125"/>
      <c r="JR53" s="125"/>
      <c r="JS53" s="125"/>
      <c r="JT53" s="125"/>
      <c r="JU53" s="125"/>
      <c r="JV53" s="125">
        <f>データ!BW7</f>
        <v>7138</v>
      </c>
      <c r="JW53" s="125"/>
      <c r="JX53" s="125"/>
      <c r="JY53" s="125"/>
      <c r="JZ53" s="125"/>
      <c r="KA53" s="125"/>
      <c r="KB53" s="125"/>
      <c r="KC53" s="125"/>
      <c r="KD53" s="125"/>
      <c r="KE53" s="125"/>
      <c r="KF53" s="125"/>
      <c r="KG53" s="125"/>
      <c r="KH53" s="125"/>
      <c r="KI53" s="125"/>
      <c r="KJ53" s="125"/>
      <c r="KK53" s="125"/>
      <c r="KL53" s="125"/>
      <c r="KM53" s="125"/>
      <c r="KN53" s="125"/>
      <c r="KO53" s="125">
        <f>データ!BX7</f>
        <v>8131</v>
      </c>
      <c r="KP53" s="125"/>
      <c r="KQ53" s="125"/>
      <c r="KR53" s="125"/>
      <c r="KS53" s="125"/>
      <c r="KT53" s="125"/>
      <c r="KU53" s="125"/>
      <c r="KV53" s="125"/>
      <c r="KW53" s="125"/>
      <c r="KX53" s="125"/>
      <c r="KY53" s="125"/>
      <c r="KZ53" s="125"/>
      <c r="LA53" s="125"/>
      <c r="LB53" s="125"/>
      <c r="LC53" s="125"/>
      <c r="LD53" s="125"/>
      <c r="LE53" s="125"/>
      <c r="LF53" s="125"/>
      <c r="LG53" s="125"/>
      <c r="LH53" s="125">
        <f>データ!BY7</f>
        <v>8076</v>
      </c>
      <c r="LI53" s="125"/>
      <c r="LJ53" s="125"/>
      <c r="LK53" s="125"/>
      <c r="LL53" s="125"/>
      <c r="LM53" s="125"/>
      <c r="LN53" s="125"/>
      <c r="LO53" s="125"/>
      <c r="LP53" s="125"/>
      <c r="LQ53" s="125"/>
      <c r="LR53" s="125"/>
      <c r="LS53" s="125"/>
      <c r="LT53" s="125"/>
      <c r="LU53" s="125"/>
      <c r="LV53" s="125"/>
      <c r="LW53" s="125"/>
      <c r="LX53" s="125"/>
      <c r="LY53" s="125"/>
      <c r="LZ53" s="125"/>
      <c r="MA53" s="125">
        <f>データ!BZ7</f>
        <v>8265</v>
      </c>
      <c r="MB53" s="125"/>
      <c r="MC53" s="125"/>
      <c r="MD53" s="125"/>
      <c r="ME53" s="125"/>
      <c r="MF53" s="125"/>
      <c r="MG53" s="125"/>
      <c r="MH53" s="125"/>
      <c r="MI53" s="125"/>
      <c r="MJ53" s="125"/>
      <c r="MK53" s="125"/>
      <c r="ML53" s="125"/>
      <c r="MM53" s="125"/>
      <c r="MN53" s="125"/>
      <c r="MO53" s="125"/>
      <c r="MP53" s="125"/>
      <c r="MQ53" s="125"/>
      <c r="MR53" s="125"/>
      <c r="MS53" s="125"/>
      <c r="MT53" s="4"/>
      <c r="MU53" s="4"/>
      <c r="MV53" s="4"/>
      <c r="MW53" s="4"/>
      <c r="MX53" s="4"/>
      <c r="MY53" s="4"/>
      <c r="MZ53" s="4"/>
      <c r="NA53" s="4"/>
      <c r="NB53" s="23"/>
      <c r="NC53" s="2"/>
      <c r="ND53" s="111"/>
      <c r="NE53" s="112"/>
      <c r="NF53" s="112"/>
      <c r="NG53" s="112"/>
      <c r="NH53" s="112"/>
      <c r="NI53" s="112"/>
      <c r="NJ53" s="112"/>
      <c r="NK53" s="112"/>
      <c r="NL53" s="112"/>
      <c r="NM53" s="112"/>
      <c r="NN53" s="112"/>
      <c r="NO53" s="112"/>
      <c r="NP53" s="112"/>
      <c r="NQ53" s="112"/>
      <c r="NR53" s="113"/>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11"/>
      <c r="NE54" s="112"/>
      <c r="NF54" s="112"/>
      <c r="NG54" s="112"/>
      <c r="NH54" s="112"/>
      <c r="NI54" s="112"/>
      <c r="NJ54" s="112"/>
      <c r="NK54" s="112"/>
      <c r="NL54" s="112"/>
      <c r="NM54" s="112"/>
      <c r="NN54" s="112"/>
      <c r="NO54" s="112"/>
      <c r="NP54" s="112"/>
      <c r="NQ54" s="112"/>
      <c r="NR54" s="113"/>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11"/>
      <c r="NE55" s="112"/>
      <c r="NF55" s="112"/>
      <c r="NG55" s="112"/>
      <c r="NH55" s="112"/>
      <c r="NI55" s="112"/>
      <c r="NJ55" s="112"/>
      <c r="NK55" s="112"/>
      <c r="NL55" s="112"/>
      <c r="NM55" s="112"/>
      <c r="NN55" s="112"/>
      <c r="NO55" s="112"/>
      <c r="NP55" s="112"/>
      <c r="NQ55" s="112"/>
      <c r="NR55" s="113"/>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11"/>
      <c r="NE56" s="112"/>
      <c r="NF56" s="112"/>
      <c r="NG56" s="112"/>
      <c r="NH56" s="112"/>
      <c r="NI56" s="112"/>
      <c r="NJ56" s="112"/>
      <c r="NK56" s="112"/>
      <c r="NL56" s="112"/>
      <c r="NM56" s="112"/>
      <c r="NN56" s="112"/>
      <c r="NO56" s="112"/>
      <c r="NP56" s="112"/>
      <c r="NQ56" s="112"/>
      <c r="NR56" s="113"/>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11"/>
      <c r="NE57" s="112"/>
      <c r="NF57" s="112"/>
      <c r="NG57" s="112"/>
      <c r="NH57" s="112"/>
      <c r="NI57" s="112"/>
      <c r="NJ57" s="112"/>
      <c r="NK57" s="112"/>
      <c r="NL57" s="112"/>
      <c r="NM57" s="112"/>
      <c r="NN57" s="112"/>
      <c r="NO57" s="112"/>
      <c r="NP57" s="112"/>
      <c r="NQ57" s="112"/>
      <c r="NR57" s="113"/>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11"/>
      <c r="NE58" s="112"/>
      <c r="NF58" s="112"/>
      <c r="NG58" s="112"/>
      <c r="NH58" s="112"/>
      <c r="NI58" s="112"/>
      <c r="NJ58" s="112"/>
      <c r="NK58" s="112"/>
      <c r="NL58" s="112"/>
      <c r="NM58" s="112"/>
      <c r="NN58" s="112"/>
      <c r="NO58" s="112"/>
      <c r="NP58" s="112"/>
      <c r="NQ58" s="112"/>
      <c r="NR58" s="113"/>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11"/>
      <c r="NE59" s="112"/>
      <c r="NF59" s="112"/>
      <c r="NG59" s="112"/>
      <c r="NH59" s="112"/>
      <c r="NI59" s="112"/>
      <c r="NJ59" s="112"/>
      <c r="NK59" s="112"/>
      <c r="NL59" s="112"/>
      <c r="NM59" s="112"/>
      <c r="NN59" s="112"/>
      <c r="NO59" s="112"/>
      <c r="NP59" s="112"/>
      <c r="NQ59" s="112"/>
      <c r="NR59" s="113"/>
    </row>
    <row r="60" spans="1:382" ht="13.5" customHeight="1" x14ac:dyDescent="0.15">
      <c r="A60" s="23"/>
      <c r="B60" s="19"/>
      <c r="C60" s="20"/>
      <c r="D60" s="20"/>
      <c r="E60" s="20"/>
      <c r="F60" s="20"/>
      <c r="G60" s="20"/>
      <c r="H60" s="106" t="s">
        <v>31</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11"/>
      <c r="NE60" s="112"/>
      <c r="NF60" s="112"/>
      <c r="NG60" s="112"/>
      <c r="NH60" s="112"/>
      <c r="NI60" s="112"/>
      <c r="NJ60" s="112"/>
      <c r="NK60" s="112"/>
      <c r="NL60" s="112"/>
      <c r="NM60" s="112"/>
      <c r="NN60" s="112"/>
      <c r="NO60" s="112"/>
      <c r="NP60" s="112"/>
      <c r="NQ60" s="112"/>
      <c r="NR60" s="113"/>
    </row>
    <row r="61" spans="1:382" ht="13.5" customHeight="1" x14ac:dyDescent="0.15">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11"/>
      <c r="NE61" s="112"/>
      <c r="NF61" s="112"/>
      <c r="NG61" s="112"/>
      <c r="NH61" s="112"/>
      <c r="NI61" s="112"/>
      <c r="NJ61" s="112"/>
      <c r="NK61" s="112"/>
      <c r="NL61" s="112"/>
      <c r="NM61" s="112"/>
      <c r="NN61" s="112"/>
      <c r="NO61" s="112"/>
      <c r="NP61" s="112"/>
      <c r="NQ61" s="112"/>
      <c r="NR61" s="113"/>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11"/>
      <c r="NE62" s="112"/>
      <c r="NF62" s="112"/>
      <c r="NG62" s="112"/>
      <c r="NH62" s="112"/>
      <c r="NI62" s="112"/>
      <c r="NJ62" s="112"/>
      <c r="NK62" s="112"/>
      <c r="NL62" s="112"/>
      <c r="NM62" s="112"/>
      <c r="NN62" s="112"/>
      <c r="NO62" s="112"/>
      <c r="NP62" s="112"/>
      <c r="NQ62" s="112"/>
      <c r="NR62" s="113"/>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6" t="s">
        <v>32</v>
      </c>
      <c r="CW63" s="126"/>
      <c r="CX63" s="126"/>
      <c r="CY63" s="126"/>
      <c r="CZ63" s="126"/>
      <c r="DA63" s="126"/>
      <c r="DB63" s="126"/>
      <c r="DC63" s="126"/>
      <c r="DD63" s="126"/>
      <c r="DE63" s="126"/>
      <c r="DF63" s="126"/>
      <c r="DG63" s="126"/>
      <c r="DH63" s="126"/>
      <c r="DI63" s="126"/>
      <c r="DJ63" s="126"/>
      <c r="DK63" s="126"/>
      <c r="DL63" s="126"/>
      <c r="DM63" s="126"/>
      <c r="DN63" s="126"/>
      <c r="DO63" s="126"/>
      <c r="DP63" s="126"/>
      <c r="DQ63" s="126"/>
      <c r="DR63" s="126"/>
      <c r="DS63" s="126"/>
      <c r="DT63" s="126"/>
      <c r="DU63" s="126"/>
      <c r="DV63" s="126"/>
      <c r="DW63" s="126"/>
      <c r="DX63" s="126"/>
      <c r="DY63" s="126"/>
      <c r="DZ63" s="126"/>
      <c r="EA63" s="126"/>
      <c r="EB63" s="126"/>
      <c r="EC63" s="126"/>
      <c r="ED63" s="126"/>
      <c r="EE63" s="126"/>
      <c r="EF63" s="126"/>
      <c r="EG63" s="126"/>
      <c r="EH63" s="126"/>
      <c r="EI63" s="126"/>
      <c r="EJ63" s="126"/>
      <c r="EK63" s="126"/>
      <c r="EL63" s="126"/>
      <c r="EM63" s="126"/>
      <c r="EN63" s="126"/>
      <c r="EO63" s="126"/>
      <c r="EP63" s="126"/>
      <c r="EQ63" s="126"/>
      <c r="ER63" s="126"/>
      <c r="ES63" s="126"/>
      <c r="ET63" s="126"/>
      <c r="EU63" s="126"/>
      <c r="EV63" s="126"/>
      <c r="EW63" s="126"/>
      <c r="EX63" s="126"/>
      <c r="EY63" s="126"/>
      <c r="EZ63" s="126"/>
      <c r="FA63" s="126"/>
      <c r="FB63" s="126"/>
      <c r="FC63" s="126"/>
      <c r="FD63" s="126"/>
      <c r="FE63" s="126"/>
      <c r="FF63" s="126"/>
      <c r="FG63" s="126"/>
      <c r="FH63" s="126"/>
      <c r="FI63" s="126"/>
      <c r="FJ63" s="126"/>
      <c r="FK63" s="126"/>
      <c r="FL63" s="126"/>
      <c r="FM63" s="126"/>
      <c r="FN63" s="126"/>
      <c r="FO63" s="126"/>
      <c r="FP63" s="126"/>
      <c r="FQ63" s="126"/>
      <c r="FR63" s="126"/>
      <c r="FS63" s="126"/>
      <c r="FT63" s="126"/>
      <c r="FU63" s="126"/>
      <c r="FV63" s="126"/>
      <c r="FW63" s="12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11"/>
      <c r="NE63" s="112"/>
      <c r="NF63" s="112"/>
      <c r="NG63" s="112"/>
      <c r="NH63" s="112"/>
      <c r="NI63" s="112"/>
      <c r="NJ63" s="112"/>
      <c r="NK63" s="112"/>
      <c r="NL63" s="112"/>
      <c r="NM63" s="112"/>
      <c r="NN63" s="112"/>
      <c r="NO63" s="112"/>
      <c r="NP63" s="112"/>
      <c r="NQ63" s="112"/>
      <c r="NR63" s="113"/>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6"/>
      <c r="CW64" s="126"/>
      <c r="CX64" s="126"/>
      <c r="CY64" s="126"/>
      <c r="CZ64" s="126"/>
      <c r="DA64" s="126"/>
      <c r="DB64" s="126"/>
      <c r="DC64" s="126"/>
      <c r="DD64" s="126"/>
      <c r="DE64" s="126"/>
      <c r="DF64" s="126"/>
      <c r="DG64" s="126"/>
      <c r="DH64" s="126"/>
      <c r="DI64" s="126"/>
      <c r="DJ64" s="126"/>
      <c r="DK64" s="126"/>
      <c r="DL64" s="126"/>
      <c r="DM64" s="126"/>
      <c r="DN64" s="126"/>
      <c r="DO64" s="126"/>
      <c r="DP64" s="126"/>
      <c r="DQ64" s="126"/>
      <c r="DR64" s="126"/>
      <c r="DS64" s="126"/>
      <c r="DT64" s="126"/>
      <c r="DU64" s="126"/>
      <c r="DV64" s="126"/>
      <c r="DW64" s="126"/>
      <c r="DX64" s="126"/>
      <c r="DY64" s="126"/>
      <c r="DZ64" s="126"/>
      <c r="EA64" s="126"/>
      <c r="EB64" s="126"/>
      <c r="EC64" s="126"/>
      <c r="ED64" s="126"/>
      <c r="EE64" s="126"/>
      <c r="EF64" s="126"/>
      <c r="EG64" s="126"/>
      <c r="EH64" s="126"/>
      <c r="EI64" s="126"/>
      <c r="EJ64" s="126"/>
      <c r="EK64" s="126"/>
      <c r="EL64" s="126"/>
      <c r="EM64" s="126"/>
      <c r="EN64" s="126"/>
      <c r="EO64" s="126"/>
      <c r="EP64" s="126"/>
      <c r="EQ64" s="126"/>
      <c r="ER64" s="126"/>
      <c r="ES64" s="126"/>
      <c r="ET64" s="126"/>
      <c r="EU64" s="126"/>
      <c r="EV64" s="126"/>
      <c r="EW64" s="126"/>
      <c r="EX64" s="126"/>
      <c r="EY64" s="126"/>
      <c r="EZ64" s="126"/>
      <c r="FA64" s="126"/>
      <c r="FB64" s="126"/>
      <c r="FC64" s="126"/>
      <c r="FD64" s="126"/>
      <c r="FE64" s="126"/>
      <c r="FF64" s="126"/>
      <c r="FG64" s="126"/>
      <c r="FH64" s="126"/>
      <c r="FI64" s="126"/>
      <c r="FJ64" s="126"/>
      <c r="FK64" s="126"/>
      <c r="FL64" s="126"/>
      <c r="FM64" s="126"/>
      <c r="FN64" s="126"/>
      <c r="FO64" s="126"/>
      <c r="FP64" s="126"/>
      <c r="FQ64" s="126"/>
      <c r="FR64" s="126"/>
      <c r="FS64" s="126"/>
      <c r="FT64" s="126"/>
      <c r="FU64" s="126"/>
      <c r="FV64" s="126"/>
      <c r="FW64" s="12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22"/>
      <c r="NE64" s="123"/>
      <c r="NF64" s="123"/>
      <c r="NG64" s="123"/>
      <c r="NH64" s="123"/>
      <c r="NI64" s="123"/>
      <c r="NJ64" s="123"/>
      <c r="NK64" s="123"/>
      <c r="NL64" s="123"/>
      <c r="NM64" s="123"/>
      <c r="NN64" s="123"/>
      <c r="NO64" s="123"/>
      <c r="NP64" s="123"/>
      <c r="NQ64" s="123"/>
      <c r="NR64" s="124"/>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6"/>
      <c r="CW65" s="126"/>
      <c r="CX65" s="126"/>
      <c r="CY65" s="126"/>
      <c r="CZ65" s="126"/>
      <c r="DA65" s="126"/>
      <c r="DB65" s="126"/>
      <c r="DC65" s="126"/>
      <c r="DD65" s="126"/>
      <c r="DE65" s="126"/>
      <c r="DF65" s="126"/>
      <c r="DG65" s="126"/>
      <c r="DH65" s="126"/>
      <c r="DI65" s="126"/>
      <c r="DJ65" s="126"/>
      <c r="DK65" s="126"/>
      <c r="DL65" s="126"/>
      <c r="DM65" s="126"/>
      <c r="DN65" s="126"/>
      <c r="DO65" s="126"/>
      <c r="DP65" s="126"/>
      <c r="DQ65" s="126"/>
      <c r="DR65" s="126"/>
      <c r="DS65" s="126"/>
      <c r="DT65" s="126"/>
      <c r="DU65" s="126"/>
      <c r="DV65" s="126"/>
      <c r="DW65" s="126"/>
      <c r="DX65" s="126"/>
      <c r="DY65" s="126"/>
      <c r="DZ65" s="126"/>
      <c r="EA65" s="126"/>
      <c r="EB65" s="126"/>
      <c r="EC65" s="126"/>
      <c r="ED65" s="126"/>
      <c r="EE65" s="126"/>
      <c r="EF65" s="126"/>
      <c r="EG65" s="126"/>
      <c r="EH65" s="126"/>
      <c r="EI65" s="126"/>
      <c r="EJ65" s="126"/>
      <c r="EK65" s="126"/>
      <c r="EL65" s="126"/>
      <c r="EM65" s="126"/>
      <c r="EN65" s="126"/>
      <c r="EO65" s="126"/>
      <c r="EP65" s="126"/>
      <c r="EQ65" s="126"/>
      <c r="ER65" s="126"/>
      <c r="ES65" s="126"/>
      <c r="ET65" s="126"/>
      <c r="EU65" s="126"/>
      <c r="EV65" s="126"/>
      <c r="EW65" s="126"/>
      <c r="EX65" s="126"/>
      <c r="EY65" s="126"/>
      <c r="EZ65" s="126"/>
      <c r="FA65" s="126"/>
      <c r="FB65" s="126"/>
      <c r="FC65" s="126"/>
      <c r="FD65" s="126"/>
      <c r="FE65" s="126"/>
      <c r="FF65" s="126"/>
      <c r="FG65" s="126"/>
      <c r="FH65" s="126"/>
      <c r="FI65" s="126"/>
      <c r="FJ65" s="126"/>
      <c r="FK65" s="126"/>
      <c r="FL65" s="126"/>
      <c r="FM65" s="126"/>
      <c r="FN65" s="126"/>
      <c r="FO65" s="126"/>
      <c r="FP65" s="126"/>
      <c r="FQ65" s="126"/>
      <c r="FR65" s="126"/>
      <c r="FS65" s="126"/>
      <c r="FT65" s="126"/>
      <c r="FU65" s="126"/>
      <c r="FV65" s="126"/>
      <c r="FW65" s="12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33</v>
      </c>
      <c r="NE65" s="109"/>
      <c r="NF65" s="109"/>
      <c r="NG65" s="109"/>
      <c r="NH65" s="109"/>
      <c r="NI65" s="109"/>
      <c r="NJ65" s="109"/>
      <c r="NK65" s="109"/>
      <c r="NL65" s="109"/>
      <c r="NM65" s="109"/>
      <c r="NN65" s="109"/>
      <c r="NO65" s="109"/>
      <c r="NP65" s="109"/>
      <c r="NQ65" s="109"/>
      <c r="NR65" s="11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6"/>
      <c r="CW66" s="126"/>
      <c r="CX66" s="126"/>
      <c r="CY66" s="126"/>
      <c r="CZ66" s="126"/>
      <c r="DA66" s="126"/>
      <c r="DB66" s="126"/>
      <c r="DC66" s="126"/>
      <c r="DD66" s="126"/>
      <c r="DE66" s="126"/>
      <c r="DF66" s="126"/>
      <c r="DG66" s="126"/>
      <c r="DH66" s="126"/>
      <c r="DI66" s="126"/>
      <c r="DJ66" s="126"/>
      <c r="DK66" s="126"/>
      <c r="DL66" s="126"/>
      <c r="DM66" s="126"/>
      <c r="DN66" s="126"/>
      <c r="DO66" s="126"/>
      <c r="DP66" s="126"/>
      <c r="DQ66" s="126"/>
      <c r="DR66" s="126"/>
      <c r="DS66" s="126"/>
      <c r="DT66" s="126"/>
      <c r="DU66" s="126"/>
      <c r="DV66" s="126"/>
      <c r="DW66" s="126"/>
      <c r="DX66" s="126"/>
      <c r="DY66" s="126"/>
      <c r="DZ66" s="126"/>
      <c r="EA66" s="126"/>
      <c r="EB66" s="126"/>
      <c r="EC66" s="126"/>
      <c r="ED66" s="126"/>
      <c r="EE66" s="126"/>
      <c r="EF66" s="126"/>
      <c r="EG66" s="126"/>
      <c r="EH66" s="126"/>
      <c r="EI66" s="126"/>
      <c r="EJ66" s="126"/>
      <c r="EK66" s="126"/>
      <c r="EL66" s="126"/>
      <c r="EM66" s="126"/>
      <c r="EN66" s="126"/>
      <c r="EO66" s="126"/>
      <c r="EP66" s="126"/>
      <c r="EQ66" s="126"/>
      <c r="ER66" s="126"/>
      <c r="ES66" s="126"/>
      <c r="ET66" s="126"/>
      <c r="EU66" s="126"/>
      <c r="EV66" s="126"/>
      <c r="EW66" s="126"/>
      <c r="EX66" s="126"/>
      <c r="EY66" s="126"/>
      <c r="EZ66" s="126"/>
      <c r="FA66" s="126"/>
      <c r="FB66" s="126"/>
      <c r="FC66" s="126"/>
      <c r="FD66" s="126"/>
      <c r="FE66" s="126"/>
      <c r="FF66" s="126"/>
      <c r="FG66" s="126"/>
      <c r="FH66" s="126"/>
      <c r="FI66" s="126"/>
      <c r="FJ66" s="126"/>
      <c r="FK66" s="126"/>
      <c r="FL66" s="126"/>
      <c r="FM66" s="126"/>
      <c r="FN66" s="126"/>
      <c r="FO66" s="126"/>
      <c r="FP66" s="126"/>
      <c r="FQ66" s="126"/>
      <c r="FR66" s="126"/>
      <c r="FS66" s="126"/>
      <c r="FT66" s="126"/>
      <c r="FU66" s="126"/>
      <c r="FV66" s="126"/>
      <c r="FW66" s="12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11" t="s">
        <v>134</v>
      </c>
      <c r="NE66" s="112"/>
      <c r="NF66" s="112"/>
      <c r="NG66" s="112"/>
      <c r="NH66" s="112"/>
      <c r="NI66" s="112"/>
      <c r="NJ66" s="112"/>
      <c r="NK66" s="112"/>
      <c r="NL66" s="112"/>
      <c r="NM66" s="112"/>
      <c r="NN66" s="112"/>
      <c r="NO66" s="112"/>
      <c r="NP66" s="112"/>
      <c r="NQ66" s="112"/>
      <c r="NR66" s="113"/>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27">
        <f>データ!CM7</f>
        <v>0</v>
      </c>
      <c r="CW67" s="128"/>
      <c r="CX67" s="128"/>
      <c r="CY67" s="128"/>
      <c r="CZ67" s="128"/>
      <c r="DA67" s="128"/>
      <c r="DB67" s="128"/>
      <c r="DC67" s="128"/>
      <c r="DD67" s="128"/>
      <c r="DE67" s="128"/>
      <c r="DF67" s="128"/>
      <c r="DG67" s="128"/>
      <c r="DH67" s="128"/>
      <c r="DI67" s="128"/>
      <c r="DJ67" s="128"/>
      <c r="DK67" s="128"/>
      <c r="DL67" s="128"/>
      <c r="DM67" s="128"/>
      <c r="DN67" s="128"/>
      <c r="DO67" s="128"/>
      <c r="DP67" s="128"/>
      <c r="DQ67" s="128"/>
      <c r="DR67" s="128"/>
      <c r="DS67" s="128"/>
      <c r="DT67" s="128"/>
      <c r="DU67" s="128"/>
      <c r="DV67" s="128"/>
      <c r="DW67" s="128"/>
      <c r="DX67" s="128"/>
      <c r="DY67" s="128"/>
      <c r="DZ67" s="128"/>
      <c r="EA67" s="128"/>
      <c r="EB67" s="128"/>
      <c r="EC67" s="128"/>
      <c r="ED67" s="128"/>
      <c r="EE67" s="128"/>
      <c r="EF67" s="128"/>
      <c r="EG67" s="128"/>
      <c r="EH67" s="128"/>
      <c r="EI67" s="128"/>
      <c r="EJ67" s="128"/>
      <c r="EK67" s="128"/>
      <c r="EL67" s="128"/>
      <c r="EM67" s="128"/>
      <c r="EN67" s="128"/>
      <c r="EO67" s="128"/>
      <c r="EP67" s="128"/>
      <c r="EQ67" s="128"/>
      <c r="ER67" s="128"/>
      <c r="ES67" s="128"/>
      <c r="ET67" s="128"/>
      <c r="EU67" s="128"/>
      <c r="EV67" s="128"/>
      <c r="EW67" s="128"/>
      <c r="EX67" s="128"/>
      <c r="EY67" s="128"/>
      <c r="EZ67" s="128"/>
      <c r="FA67" s="128"/>
      <c r="FB67" s="128"/>
      <c r="FC67" s="128"/>
      <c r="FD67" s="128"/>
      <c r="FE67" s="128"/>
      <c r="FF67" s="128"/>
      <c r="FG67" s="128"/>
      <c r="FH67" s="128"/>
      <c r="FI67" s="128"/>
      <c r="FJ67" s="128"/>
      <c r="FK67" s="128"/>
      <c r="FL67" s="128"/>
      <c r="FM67" s="128"/>
      <c r="FN67" s="128"/>
      <c r="FO67" s="128"/>
      <c r="FP67" s="128"/>
      <c r="FQ67" s="128"/>
      <c r="FR67" s="128"/>
      <c r="FS67" s="128"/>
      <c r="FT67" s="128"/>
      <c r="FU67" s="128"/>
      <c r="FV67" s="128"/>
      <c r="FW67" s="12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11"/>
      <c r="NE67" s="112"/>
      <c r="NF67" s="112"/>
      <c r="NG67" s="112"/>
      <c r="NH67" s="112"/>
      <c r="NI67" s="112"/>
      <c r="NJ67" s="112"/>
      <c r="NK67" s="112"/>
      <c r="NL67" s="112"/>
      <c r="NM67" s="112"/>
      <c r="NN67" s="112"/>
      <c r="NO67" s="112"/>
      <c r="NP67" s="112"/>
      <c r="NQ67" s="112"/>
      <c r="NR67" s="113"/>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30"/>
      <c r="CW68" s="131"/>
      <c r="CX68" s="131"/>
      <c r="CY68" s="131"/>
      <c r="CZ68" s="131"/>
      <c r="DA68" s="131"/>
      <c r="DB68" s="131"/>
      <c r="DC68" s="131"/>
      <c r="DD68" s="131"/>
      <c r="DE68" s="131"/>
      <c r="DF68" s="131"/>
      <c r="DG68" s="131"/>
      <c r="DH68" s="131"/>
      <c r="DI68" s="131"/>
      <c r="DJ68" s="131"/>
      <c r="DK68" s="131"/>
      <c r="DL68" s="131"/>
      <c r="DM68" s="131"/>
      <c r="DN68" s="131"/>
      <c r="DO68" s="131"/>
      <c r="DP68" s="131"/>
      <c r="DQ68" s="131"/>
      <c r="DR68" s="131"/>
      <c r="DS68" s="131"/>
      <c r="DT68" s="131"/>
      <c r="DU68" s="131"/>
      <c r="DV68" s="131"/>
      <c r="DW68" s="131"/>
      <c r="DX68" s="131"/>
      <c r="DY68" s="131"/>
      <c r="DZ68" s="131"/>
      <c r="EA68" s="131"/>
      <c r="EB68" s="131"/>
      <c r="EC68" s="131"/>
      <c r="ED68" s="131"/>
      <c r="EE68" s="131"/>
      <c r="EF68" s="131"/>
      <c r="EG68" s="131"/>
      <c r="EH68" s="131"/>
      <c r="EI68" s="131"/>
      <c r="EJ68" s="131"/>
      <c r="EK68" s="131"/>
      <c r="EL68" s="131"/>
      <c r="EM68" s="131"/>
      <c r="EN68" s="131"/>
      <c r="EO68" s="131"/>
      <c r="EP68" s="131"/>
      <c r="EQ68" s="131"/>
      <c r="ER68" s="131"/>
      <c r="ES68" s="131"/>
      <c r="ET68" s="131"/>
      <c r="EU68" s="131"/>
      <c r="EV68" s="131"/>
      <c r="EW68" s="131"/>
      <c r="EX68" s="131"/>
      <c r="EY68" s="131"/>
      <c r="EZ68" s="131"/>
      <c r="FA68" s="131"/>
      <c r="FB68" s="131"/>
      <c r="FC68" s="131"/>
      <c r="FD68" s="131"/>
      <c r="FE68" s="131"/>
      <c r="FF68" s="131"/>
      <c r="FG68" s="131"/>
      <c r="FH68" s="131"/>
      <c r="FI68" s="131"/>
      <c r="FJ68" s="131"/>
      <c r="FK68" s="131"/>
      <c r="FL68" s="131"/>
      <c r="FM68" s="131"/>
      <c r="FN68" s="131"/>
      <c r="FO68" s="131"/>
      <c r="FP68" s="131"/>
      <c r="FQ68" s="131"/>
      <c r="FR68" s="131"/>
      <c r="FS68" s="131"/>
      <c r="FT68" s="131"/>
      <c r="FU68" s="131"/>
      <c r="FV68" s="131"/>
      <c r="FW68" s="13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11"/>
      <c r="NE68" s="112"/>
      <c r="NF68" s="112"/>
      <c r="NG68" s="112"/>
      <c r="NH68" s="112"/>
      <c r="NI68" s="112"/>
      <c r="NJ68" s="112"/>
      <c r="NK68" s="112"/>
      <c r="NL68" s="112"/>
      <c r="NM68" s="112"/>
      <c r="NN68" s="112"/>
      <c r="NO68" s="112"/>
      <c r="NP68" s="112"/>
      <c r="NQ68" s="112"/>
      <c r="NR68" s="113"/>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30"/>
      <c r="CW69" s="131"/>
      <c r="CX69" s="131"/>
      <c r="CY69" s="131"/>
      <c r="CZ69" s="131"/>
      <c r="DA69" s="131"/>
      <c r="DB69" s="131"/>
      <c r="DC69" s="131"/>
      <c r="DD69" s="131"/>
      <c r="DE69" s="131"/>
      <c r="DF69" s="131"/>
      <c r="DG69" s="131"/>
      <c r="DH69" s="131"/>
      <c r="DI69" s="131"/>
      <c r="DJ69" s="131"/>
      <c r="DK69" s="131"/>
      <c r="DL69" s="131"/>
      <c r="DM69" s="131"/>
      <c r="DN69" s="131"/>
      <c r="DO69" s="131"/>
      <c r="DP69" s="131"/>
      <c r="DQ69" s="131"/>
      <c r="DR69" s="131"/>
      <c r="DS69" s="131"/>
      <c r="DT69" s="131"/>
      <c r="DU69" s="131"/>
      <c r="DV69" s="131"/>
      <c r="DW69" s="131"/>
      <c r="DX69" s="131"/>
      <c r="DY69" s="131"/>
      <c r="DZ69" s="131"/>
      <c r="EA69" s="131"/>
      <c r="EB69" s="131"/>
      <c r="EC69" s="131"/>
      <c r="ED69" s="131"/>
      <c r="EE69" s="131"/>
      <c r="EF69" s="131"/>
      <c r="EG69" s="131"/>
      <c r="EH69" s="131"/>
      <c r="EI69" s="131"/>
      <c r="EJ69" s="131"/>
      <c r="EK69" s="131"/>
      <c r="EL69" s="131"/>
      <c r="EM69" s="131"/>
      <c r="EN69" s="131"/>
      <c r="EO69" s="131"/>
      <c r="EP69" s="131"/>
      <c r="EQ69" s="131"/>
      <c r="ER69" s="131"/>
      <c r="ES69" s="131"/>
      <c r="ET69" s="131"/>
      <c r="EU69" s="131"/>
      <c r="EV69" s="131"/>
      <c r="EW69" s="131"/>
      <c r="EX69" s="131"/>
      <c r="EY69" s="131"/>
      <c r="EZ69" s="131"/>
      <c r="FA69" s="131"/>
      <c r="FB69" s="131"/>
      <c r="FC69" s="131"/>
      <c r="FD69" s="131"/>
      <c r="FE69" s="131"/>
      <c r="FF69" s="131"/>
      <c r="FG69" s="131"/>
      <c r="FH69" s="131"/>
      <c r="FI69" s="131"/>
      <c r="FJ69" s="131"/>
      <c r="FK69" s="131"/>
      <c r="FL69" s="131"/>
      <c r="FM69" s="131"/>
      <c r="FN69" s="131"/>
      <c r="FO69" s="131"/>
      <c r="FP69" s="131"/>
      <c r="FQ69" s="131"/>
      <c r="FR69" s="131"/>
      <c r="FS69" s="131"/>
      <c r="FT69" s="131"/>
      <c r="FU69" s="131"/>
      <c r="FV69" s="131"/>
      <c r="FW69" s="13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11"/>
      <c r="NE69" s="112"/>
      <c r="NF69" s="112"/>
      <c r="NG69" s="112"/>
      <c r="NH69" s="112"/>
      <c r="NI69" s="112"/>
      <c r="NJ69" s="112"/>
      <c r="NK69" s="112"/>
      <c r="NL69" s="112"/>
      <c r="NM69" s="112"/>
      <c r="NN69" s="112"/>
      <c r="NO69" s="112"/>
      <c r="NP69" s="112"/>
      <c r="NQ69" s="112"/>
      <c r="NR69" s="113"/>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33"/>
      <c r="CW70" s="134"/>
      <c r="CX70" s="134"/>
      <c r="CY70" s="134"/>
      <c r="CZ70" s="134"/>
      <c r="DA70" s="134"/>
      <c r="DB70" s="134"/>
      <c r="DC70" s="134"/>
      <c r="DD70" s="134"/>
      <c r="DE70" s="134"/>
      <c r="DF70" s="134"/>
      <c r="DG70" s="134"/>
      <c r="DH70" s="134"/>
      <c r="DI70" s="134"/>
      <c r="DJ70" s="134"/>
      <c r="DK70" s="134"/>
      <c r="DL70" s="134"/>
      <c r="DM70" s="134"/>
      <c r="DN70" s="134"/>
      <c r="DO70" s="134"/>
      <c r="DP70" s="134"/>
      <c r="DQ70" s="134"/>
      <c r="DR70" s="134"/>
      <c r="DS70" s="134"/>
      <c r="DT70" s="134"/>
      <c r="DU70" s="134"/>
      <c r="DV70" s="134"/>
      <c r="DW70" s="134"/>
      <c r="DX70" s="134"/>
      <c r="DY70" s="134"/>
      <c r="DZ70" s="134"/>
      <c r="EA70" s="134"/>
      <c r="EB70" s="134"/>
      <c r="EC70" s="134"/>
      <c r="ED70" s="134"/>
      <c r="EE70" s="134"/>
      <c r="EF70" s="134"/>
      <c r="EG70" s="134"/>
      <c r="EH70" s="134"/>
      <c r="EI70" s="134"/>
      <c r="EJ70" s="134"/>
      <c r="EK70" s="134"/>
      <c r="EL70" s="134"/>
      <c r="EM70" s="134"/>
      <c r="EN70" s="134"/>
      <c r="EO70" s="134"/>
      <c r="EP70" s="134"/>
      <c r="EQ70" s="134"/>
      <c r="ER70" s="134"/>
      <c r="ES70" s="134"/>
      <c r="ET70" s="134"/>
      <c r="EU70" s="134"/>
      <c r="EV70" s="134"/>
      <c r="EW70" s="134"/>
      <c r="EX70" s="134"/>
      <c r="EY70" s="134"/>
      <c r="EZ70" s="134"/>
      <c r="FA70" s="134"/>
      <c r="FB70" s="134"/>
      <c r="FC70" s="134"/>
      <c r="FD70" s="134"/>
      <c r="FE70" s="134"/>
      <c r="FF70" s="134"/>
      <c r="FG70" s="134"/>
      <c r="FH70" s="134"/>
      <c r="FI70" s="134"/>
      <c r="FJ70" s="134"/>
      <c r="FK70" s="134"/>
      <c r="FL70" s="134"/>
      <c r="FM70" s="134"/>
      <c r="FN70" s="134"/>
      <c r="FO70" s="134"/>
      <c r="FP70" s="134"/>
      <c r="FQ70" s="134"/>
      <c r="FR70" s="134"/>
      <c r="FS70" s="134"/>
      <c r="FT70" s="134"/>
      <c r="FU70" s="134"/>
      <c r="FV70" s="134"/>
      <c r="FW70" s="13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11"/>
      <c r="NE70" s="112"/>
      <c r="NF70" s="112"/>
      <c r="NG70" s="112"/>
      <c r="NH70" s="112"/>
      <c r="NI70" s="112"/>
      <c r="NJ70" s="112"/>
      <c r="NK70" s="112"/>
      <c r="NL70" s="112"/>
      <c r="NM70" s="112"/>
      <c r="NN70" s="112"/>
      <c r="NO70" s="112"/>
      <c r="NP70" s="112"/>
      <c r="NQ70" s="112"/>
      <c r="NR70" s="113"/>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11"/>
      <c r="NE71" s="112"/>
      <c r="NF71" s="112"/>
      <c r="NG71" s="112"/>
      <c r="NH71" s="112"/>
      <c r="NI71" s="112"/>
      <c r="NJ71" s="112"/>
      <c r="NK71" s="112"/>
      <c r="NL71" s="112"/>
      <c r="NM71" s="112"/>
      <c r="NN71" s="112"/>
      <c r="NO71" s="112"/>
      <c r="NP71" s="112"/>
      <c r="NQ71" s="112"/>
      <c r="NR71" s="113"/>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6" t="s">
        <v>34</v>
      </c>
      <c r="CW72" s="126"/>
      <c r="CX72" s="126"/>
      <c r="CY72" s="126"/>
      <c r="CZ72" s="126"/>
      <c r="DA72" s="126"/>
      <c r="DB72" s="126"/>
      <c r="DC72" s="126"/>
      <c r="DD72" s="126"/>
      <c r="DE72" s="126"/>
      <c r="DF72" s="126"/>
      <c r="DG72" s="126"/>
      <c r="DH72" s="126"/>
      <c r="DI72" s="126"/>
      <c r="DJ72" s="126"/>
      <c r="DK72" s="126"/>
      <c r="DL72" s="126"/>
      <c r="DM72" s="126"/>
      <c r="DN72" s="126"/>
      <c r="DO72" s="126"/>
      <c r="DP72" s="126"/>
      <c r="DQ72" s="126"/>
      <c r="DR72" s="126"/>
      <c r="DS72" s="126"/>
      <c r="DT72" s="126"/>
      <c r="DU72" s="126"/>
      <c r="DV72" s="126"/>
      <c r="DW72" s="126"/>
      <c r="DX72" s="126"/>
      <c r="DY72" s="126"/>
      <c r="DZ72" s="126"/>
      <c r="EA72" s="126"/>
      <c r="EB72" s="126"/>
      <c r="EC72" s="126"/>
      <c r="ED72" s="126"/>
      <c r="EE72" s="126"/>
      <c r="EF72" s="126"/>
      <c r="EG72" s="126"/>
      <c r="EH72" s="126"/>
      <c r="EI72" s="126"/>
      <c r="EJ72" s="126"/>
      <c r="EK72" s="126"/>
      <c r="EL72" s="126"/>
      <c r="EM72" s="126"/>
      <c r="EN72" s="126"/>
      <c r="EO72" s="126"/>
      <c r="EP72" s="126"/>
      <c r="EQ72" s="126"/>
      <c r="ER72" s="126"/>
      <c r="ES72" s="126"/>
      <c r="ET72" s="126"/>
      <c r="EU72" s="126"/>
      <c r="EV72" s="126"/>
      <c r="EW72" s="126"/>
      <c r="EX72" s="126"/>
      <c r="EY72" s="126"/>
      <c r="EZ72" s="126"/>
      <c r="FA72" s="126"/>
      <c r="FB72" s="126"/>
      <c r="FC72" s="126"/>
      <c r="FD72" s="126"/>
      <c r="FE72" s="126"/>
      <c r="FF72" s="126"/>
      <c r="FG72" s="126"/>
      <c r="FH72" s="126"/>
      <c r="FI72" s="126"/>
      <c r="FJ72" s="126"/>
      <c r="FK72" s="126"/>
      <c r="FL72" s="126"/>
      <c r="FM72" s="126"/>
      <c r="FN72" s="126"/>
      <c r="FO72" s="126"/>
      <c r="FP72" s="126"/>
      <c r="FQ72" s="126"/>
      <c r="FR72" s="126"/>
      <c r="FS72" s="126"/>
      <c r="FT72" s="126"/>
      <c r="FU72" s="126"/>
      <c r="FV72" s="126"/>
      <c r="FW72" s="12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11"/>
      <c r="NE72" s="112"/>
      <c r="NF72" s="112"/>
      <c r="NG72" s="112"/>
      <c r="NH72" s="112"/>
      <c r="NI72" s="112"/>
      <c r="NJ72" s="112"/>
      <c r="NK72" s="112"/>
      <c r="NL72" s="112"/>
      <c r="NM72" s="112"/>
      <c r="NN72" s="112"/>
      <c r="NO72" s="112"/>
      <c r="NP72" s="112"/>
      <c r="NQ72" s="112"/>
      <c r="NR72" s="113"/>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6"/>
      <c r="CW73" s="126"/>
      <c r="CX73" s="126"/>
      <c r="CY73" s="126"/>
      <c r="CZ73" s="126"/>
      <c r="DA73" s="126"/>
      <c r="DB73" s="126"/>
      <c r="DC73" s="126"/>
      <c r="DD73" s="126"/>
      <c r="DE73" s="126"/>
      <c r="DF73" s="126"/>
      <c r="DG73" s="126"/>
      <c r="DH73" s="126"/>
      <c r="DI73" s="126"/>
      <c r="DJ73" s="126"/>
      <c r="DK73" s="126"/>
      <c r="DL73" s="126"/>
      <c r="DM73" s="126"/>
      <c r="DN73" s="126"/>
      <c r="DO73" s="126"/>
      <c r="DP73" s="126"/>
      <c r="DQ73" s="126"/>
      <c r="DR73" s="126"/>
      <c r="DS73" s="126"/>
      <c r="DT73" s="126"/>
      <c r="DU73" s="126"/>
      <c r="DV73" s="126"/>
      <c r="DW73" s="126"/>
      <c r="DX73" s="126"/>
      <c r="DY73" s="126"/>
      <c r="DZ73" s="126"/>
      <c r="EA73" s="126"/>
      <c r="EB73" s="126"/>
      <c r="EC73" s="126"/>
      <c r="ED73" s="126"/>
      <c r="EE73" s="126"/>
      <c r="EF73" s="126"/>
      <c r="EG73" s="126"/>
      <c r="EH73" s="126"/>
      <c r="EI73" s="126"/>
      <c r="EJ73" s="126"/>
      <c r="EK73" s="126"/>
      <c r="EL73" s="126"/>
      <c r="EM73" s="126"/>
      <c r="EN73" s="126"/>
      <c r="EO73" s="126"/>
      <c r="EP73" s="126"/>
      <c r="EQ73" s="126"/>
      <c r="ER73" s="126"/>
      <c r="ES73" s="126"/>
      <c r="ET73" s="126"/>
      <c r="EU73" s="126"/>
      <c r="EV73" s="126"/>
      <c r="EW73" s="126"/>
      <c r="EX73" s="126"/>
      <c r="EY73" s="126"/>
      <c r="EZ73" s="126"/>
      <c r="FA73" s="126"/>
      <c r="FB73" s="126"/>
      <c r="FC73" s="126"/>
      <c r="FD73" s="126"/>
      <c r="FE73" s="126"/>
      <c r="FF73" s="126"/>
      <c r="FG73" s="126"/>
      <c r="FH73" s="126"/>
      <c r="FI73" s="126"/>
      <c r="FJ73" s="126"/>
      <c r="FK73" s="126"/>
      <c r="FL73" s="126"/>
      <c r="FM73" s="126"/>
      <c r="FN73" s="126"/>
      <c r="FO73" s="126"/>
      <c r="FP73" s="126"/>
      <c r="FQ73" s="126"/>
      <c r="FR73" s="126"/>
      <c r="FS73" s="126"/>
      <c r="FT73" s="126"/>
      <c r="FU73" s="126"/>
      <c r="FV73" s="126"/>
      <c r="FW73" s="12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11"/>
      <c r="NE73" s="112"/>
      <c r="NF73" s="112"/>
      <c r="NG73" s="112"/>
      <c r="NH73" s="112"/>
      <c r="NI73" s="112"/>
      <c r="NJ73" s="112"/>
      <c r="NK73" s="112"/>
      <c r="NL73" s="112"/>
      <c r="NM73" s="112"/>
      <c r="NN73" s="112"/>
      <c r="NO73" s="112"/>
      <c r="NP73" s="112"/>
      <c r="NQ73" s="112"/>
      <c r="NR73" s="113"/>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6"/>
      <c r="CW74" s="126"/>
      <c r="CX74" s="126"/>
      <c r="CY74" s="126"/>
      <c r="CZ74" s="126"/>
      <c r="DA74" s="126"/>
      <c r="DB74" s="126"/>
      <c r="DC74" s="126"/>
      <c r="DD74" s="126"/>
      <c r="DE74" s="126"/>
      <c r="DF74" s="126"/>
      <c r="DG74" s="126"/>
      <c r="DH74" s="126"/>
      <c r="DI74" s="126"/>
      <c r="DJ74" s="126"/>
      <c r="DK74" s="126"/>
      <c r="DL74" s="126"/>
      <c r="DM74" s="126"/>
      <c r="DN74" s="126"/>
      <c r="DO74" s="126"/>
      <c r="DP74" s="126"/>
      <c r="DQ74" s="126"/>
      <c r="DR74" s="126"/>
      <c r="DS74" s="126"/>
      <c r="DT74" s="126"/>
      <c r="DU74" s="126"/>
      <c r="DV74" s="126"/>
      <c r="DW74" s="126"/>
      <c r="DX74" s="126"/>
      <c r="DY74" s="126"/>
      <c r="DZ74" s="126"/>
      <c r="EA74" s="126"/>
      <c r="EB74" s="126"/>
      <c r="EC74" s="126"/>
      <c r="ED74" s="126"/>
      <c r="EE74" s="126"/>
      <c r="EF74" s="126"/>
      <c r="EG74" s="126"/>
      <c r="EH74" s="126"/>
      <c r="EI74" s="126"/>
      <c r="EJ74" s="126"/>
      <c r="EK74" s="126"/>
      <c r="EL74" s="126"/>
      <c r="EM74" s="126"/>
      <c r="EN74" s="126"/>
      <c r="EO74" s="126"/>
      <c r="EP74" s="126"/>
      <c r="EQ74" s="126"/>
      <c r="ER74" s="126"/>
      <c r="ES74" s="126"/>
      <c r="ET74" s="126"/>
      <c r="EU74" s="126"/>
      <c r="EV74" s="126"/>
      <c r="EW74" s="126"/>
      <c r="EX74" s="126"/>
      <c r="EY74" s="126"/>
      <c r="EZ74" s="126"/>
      <c r="FA74" s="126"/>
      <c r="FB74" s="126"/>
      <c r="FC74" s="126"/>
      <c r="FD74" s="126"/>
      <c r="FE74" s="126"/>
      <c r="FF74" s="126"/>
      <c r="FG74" s="126"/>
      <c r="FH74" s="126"/>
      <c r="FI74" s="126"/>
      <c r="FJ74" s="126"/>
      <c r="FK74" s="126"/>
      <c r="FL74" s="126"/>
      <c r="FM74" s="126"/>
      <c r="FN74" s="126"/>
      <c r="FO74" s="126"/>
      <c r="FP74" s="126"/>
      <c r="FQ74" s="126"/>
      <c r="FR74" s="126"/>
      <c r="FS74" s="126"/>
      <c r="FT74" s="126"/>
      <c r="FU74" s="126"/>
      <c r="FV74" s="126"/>
      <c r="FW74" s="12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11"/>
      <c r="NE74" s="112"/>
      <c r="NF74" s="112"/>
      <c r="NG74" s="112"/>
      <c r="NH74" s="112"/>
      <c r="NI74" s="112"/>
      <c r="NJ74" s="112"/>
      <c r="NK74" s="112"/>
      <c r="NL74" s="112"/>
      <c r="NM74" s="112"/>
      <c r="NN74" s="112"/>
      <c r="NO74" s="112"/>
      <c r="NP74" s="112"/>
      <c r="NQ74" s="112"/>
      <c r="NR74" s="113"/>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126"/>
      <c r="CW75" s="126"/>
      <c r="CX75" s="126"/>
      <c r="CY75" s="126"/>
      <c r="CZ75" s="126"/>
      <c r="DA75" s="126"/>
      <c r="DB75" s="126"/>
      <c r="DC75" s="126"/>
      <c r="DD75" s="126"/>
      <c r="DE75" s="126"/>
      <c r="DF75" s="126"/>
      <c r="DG75" s="126"/>
      <c r="DH75" s="126"/>
      <c r="DI75" s="126"/>
      <c r="DJ75" s="126"/>
      <c r="DK75" s="126"/>
      <c r="DL75" s="126"/>
      <c r="DM75" s="126"/>
      <c r="DN75" s="126"/>
      <c r="DO75" s="126"/>
      <c r="DP75" s="126"/>
      <c r="DQ75" s="126"/>
      <c r="DR75" s="126"/>
      <c r="DS75" s="126"/>
      <c r="DT75" s="126"/>
      <c r="DU75" s="126"/>
      <c r="DV75" s="126"/>
      <c r="DW75" s="126"/>
      <c r="DX75" s="126"/>
      <c r="DY75" s="126"/>
      <c r="DZ75" s="126"/>
      <c r="EA75" s="126"/>
      <c r="EB75" s="126"/>
      <c r="EC75" s="126"/>
      <c r="ED75" s="126"/>
      <c r="EE75" s="126"/>
      <c r="EF75" s="126"/>
      <c r="EG75" s="126"/>
      <c r="EH75" s="126"/>
      <c r="EI75" s="126"/>
      <c r="EJ75" s="126"/>
      <c r="EK75" s="126"/>
      <c r="EL75" s="126"/>
      <c r="EM75" s="126"/>
      <c r="EN75" s="126"/>
      <c r="EO75" s="126"/>
      <c r="EP75" s="126"/>
      <c r="EQ75" s="126"/>
      <c r="ER75" s="126"/>
      <c r="ES75" s="126"/>
      <c r="ET75" s="126"/>
      <c r="EU75" s="126"/>
      <c r="EV75" s="126"/>
      <c r="EW75" s="126"/>
      <c r="EX75" s="126"/>
      <c r="EY75" s="126"/>
      <c r="EZ75" s="126"/>
      <c r="FA75" s="126"/>
      <c r="FB75" s="126"/>
      <c r="FC75" s="126"/>
      <c r="FD75" s="126"/>
      <c r="FE75" s="126"/>
      <c r="FF75" s="126"/>
      <c r="FG75" s="126"/>
      <c r="FH75" s="126"/>
      <c r="FI75" s="126"/>
      <c r="FJ75" s="126"/>
      <c r="FK75" s="126"/>
      <c r="FL75" s="126"/>
      <c r="FM75" s="126"/>
      <c r="FN75" s="126"/>
      <c r="FO75" s="126"/>
      <c r="FP75" s="126"/>
      <c r="FQ75" s="126"/>
      <c r="FR75" s="126"/>
      <c r="FS75" s="126"/>
      <c r="FT75" s="126"/>
      <c r="FU75" s="126"/>
      <c r="FV75" s="126"/>
      <c r="FW75" s="12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11"/>
      <c r="NE75" s="112"/>
      <c r="NF75" s="112"/>
      <c r="NG75" s="112"/>
      <c r="NH75" s="112"/>
      <c r="NI75" s="112"/>
      <c r="NJ75" s="112"/>
      <c r="NK75" s="112"/>
      <c r="NL75" s="112"/>
      <c r="NM75" s="112"/>
      <c r="NN75" s="112"/>
      <c r="NO75" s="112"/>
      <c r="NP75" s="112"/>
      <c r="NQ75" s="112"/>
      <c r="NR75" s="113"/>
    </row>
    <row r="76" spans="1:382" ht="13.5" customHeight="1" x14ac:dyDescent="0.15">
      <c r="A76" s="2"/>
      <c r="B76" s="22"/>
      <c r="C76" s="4"/>
      <c r="D76" s="4"/>
      <c r="E76" s="4"/>
      <c r="F76" s="4"/>
      <c r="I76" s="4"/>
      <c r="J76" s="4"/>
      <c r="K76" s="4"/>
      <c r="L76" s="4"/>
      <c r="M76" s="4"/>
      <c r="N76" s="4"/>
      <c r="O76" s="4"/>
      <c r="P76" s="4"/>
      <c r="Q76" s="4"/>
      <c r="R76" s="136" t="str">
        <f>データ!$B$11</f>
        <v>H27</v>
      </c>
      <c r="S76" s="137"/>
      <c r="T76" s="137"/>
      <c r="U76" s="137"/>
      <c r="V76" s="137"/>
      <c r="W76" s="137"/>
      <c r="X76" s="137"/>
      <c r="Y76" s="137"/>
      <c r="Z76" s="137"/>
      <c r="AA76" s="137"/>
      <c r="AB76" s="137"/>
      <c r="AC76" s="137"/>
      <c r="AD76" s="137"/>
      <c r="AE76" s="137"/>
      <c r="AF76" s="138"/>
      <c r="AG76" s="136" t="str">
        <f>データ!$C$11</f>
        <v>H28</v>
      </c>
      <c r="AH76" s="137"/>
      <c r="AI76" s="137"/>
      <c r="AJ76" s="137"/>
      <c r="AK76" s="137"/>
      <c r="AL76" s="137"/>
      <c r="AM76" s="137"/>
      <c r="AN76" s="137"/>
      <c r="AO76" s="137"/>
      <c r="AP76" s="137"/>
      <c r="AQ76" s="137"/>
      <c r="AR76" s="137"/>
      <c r="AS76" s="137"/>
      <c r="AT76" s="137"/>
      <c r="AU76" s="138"/>
      <c r="AV76" s="136" t="str">
        <f>データ!$D$11</f>
        <v>H29</v>
      </c>
      <c r="AW76" s="137"/>
      <c r="AX76" s="137"/>
      <c r="AY76" s="137"/>
      <c r="AZ76" s="137"/>
      <c r="BA76" s="137"/>
      <c r="BB76" s="137"/>
      <c r="BC76" s="137"/>
      <c r="BD76" s="137"/>
      <c r="BE76" s="137"/>
      <c r="BF76" s="137"/>
      <c r="BG76" s="137"/>
      <c r="BH76" s="137"/>
      <c r="BI76" s="137"/>
      <c r="BJ76" s="138"/>
      <c r="BK76" s="136" t="str">
        <f>データ!$E$11</f>
        <v>H30</v>
      </c>
      <c r="BL76" s="137"/>
      <c r="BM76" s="137"/>
      <c r="BN76" s="137"/>
      <c r="BO76" s="137"/>
      <c r="BP76" s="137"/>
      <c r="BQ76" s="137"/>
      <c r="BR76" s="137"/>
      <c r="BS76" s="137"/>
      <c r="BT76" s="137"/>
      <c r="BU76" s="137"/>
      <c r="BV76" s="137"/>
      <c r="BW76" s="137"/>
      <c r="BX76" s="137"/>
      <c r="BY76" s="138"/>
      <c r="BZ76" s="136" t="str">
        <f>データ!$F$11</f>
        <v>R01</v>
      </c>
      <c r="CA76" s="137"/>
      <c r="CB76" s="137"/>
      <c r="CC76" s="137"/>
      <c r="CD76" s="137"/>
      <c r="CE76" s="137"/>
      <c r="CF76" s="137"/>
      <c r="CG76" s="137"/>
      <c r="CH76" s="137"/>
      <c r="CI76" s="137"/>
      <c r="CJ76" s="137"/>
      <c r="CK76" s="137"/>
      <c r="CL76" s="137"/>
      <c r="CM76" s="137"/>
      <c r="CN76" s="138"/>
      <c r="CO76" s="4"/>
      <c r="CP76" s="4"/>
      <c r="CQ76" s="4"/>
      <c r="CR76" s="4"/>
      <c r="CS76" s="4"/>
      <c r="CT76" s="4"/>
      <c r="CU76" s="4"/>
      <c r="CV76" s="127">
        <f>データ!CN7</f>
        <v>29021</v>
      </c>
      <c r="CW76" s="128"/>
      <c r="CX76" s="128"/>
      <c r="CY76" s="128"/>
      <c r="CZ76" s="128"/>
      <c r="DA76" s="128"/>
      <c r="DB76" s="128"/>
      <c r="DC76" s="128"/>
      <c r="DD76" s="128"/>
      <c r="DE76" s="128"/>
      <c r="DF76" s="128"/>
      <c r="DG76" s="128"/>
      <c r="DH76" s="128"/>
      <c r="DI76" s="128"/>
      <c r="DJ76" s="128"/>
      <c r="DK76" s="128"/>
      <c r="DL76" s="128"/>
      <c r="DM76" s="128"/>
      <c r="DN76" s="128"/>
      <c r="DO76" s="128"/>
      <c r="DP76" s="128"/>
      <c r="DQ76" s="128"/>
      <c r="DR76" s="128"/>
      <c r="DS76" s="128"/>
      <c r="DT76" s="128"/>
      <c r="DU76" s="128"/>
      <c r="DV76" s="128"/>
      <c r="DW76" s="128"/>
      <c r="DX76" s="128"/>
      <c r="DY76" s="128"/>
      <c r="DZ76" s="128"/>
      <c r="EA76" s="128"/>
      <c r="EB76" s="128"/>
      <c r="EC76" s="128"/>
      <c r="ED76" s="128"/>
      <c r="EE76" s="128"/>
      <c r="EF76" s="128"/>
      <c r="EG76" s="128"/>
      <c r="EH76" s="128"/>
      <c r="EI76" s="128"/>
      <c r="EJ76" s="128"/>
      <c r="EK76" s="128"/>
      <c r="EL76" s="128"/>
      <c r="EM76" s="128"/>
      <c r="EN76" s="128"/>
      <c r="EO76" s="128"/>
      <c r="EP76" s="128"/>
      <c r="EQ76" s="128"/>
      <c r="ER76" s="128"/>
      <c r="ES76" s="128"/>
      <c r="ET76" s="128"/>
      <c r="EU76" s="128"/>
      <c r="EV76" s="128"/>
      <c r="EW76" s="128"/>
      <c r="EX76" s="128"/>
      <c r="EY76" s="128"/>
      <c r="EZ76" s="128"/>
      <c r="FA76" s="128"/>
      <c r="FB76" s="128"/>
      <c r="FC76" s="128"/>
      <c r="FD76" s="128"/>
      <c r="FE76" s="128"/>
      <c r="FF76" s="128"/>
      <c r="FG76" s="128"/>
      <c r="FH76" s="128"/>
      <c r="FI76" s="128"/>
      <c r="FJ76" s="128"/>
      <c r="FK76" s="128"/>
      <c r="FL76" s="128"/>
      <c r="FM76" s="128"/>
      <c r="FN76" s="128"/>
      <c r="FO76" s="128"/>
      <c r="FP76" s="128"/>
      <c r="FQ76" s="128"/>
      <c r="FR76" s="128"/>
      <c r="FS76" s="128"/>
      <c r="FT76" s="128"/>
      <c r="FU76" s="128"/>
      <c r="FV76" s="128"/>
      <c r="FW76" s="129"/>
      <c r="FY76" s="4"/>
      <c r="FZ76" s="4"/>
      <c r="GA76" s="4"/>
      <c r="GB76" s="4"/>
      <c r="GC76" s="4"/>
      <c r="GD76" s="4"/>
      <c r="GE76" s="4"/>
      <c r="GF76" s="4"/>
      <c r="GG76" s="4"/>
      <c r="GH76" s="4"/>
      <c r="GI76" s="4"/>
      <c r="GJ76" s="4"/>
      <c r="GK76" s="4"/>
      <c r="GL76" s="136" t="str">
        <f>データ!$B$11</f>
        <v>H27</v>
      </c>
      <c r="GM76" s="137"/>
      <c r="GN76" s="137"/>
      <c r="GO76" s="137"/>
      <c r="GP76" s="137"/>
      <c r="GQ76" s="137"/>
      <c r="GR76" s="137"/>
      <c r="GS76" s="137"/>
      <c r="GT76" s="137"/>
      <c r="GU76" s="137"/>
      <c r="GV76" s="137"/>
      <c r="GW76" s="137"/>
      <c r="GX76" s="137"/>
      <c r="GY76" s="137"/>
      <c r="GZ76" s="138"/>
      <c r="HA76" s="136" t="str">
        <f>データ!$C$11</f>
        <v>H28</v>
      </c>
      <c r="HB76" s="137"/>
      <c r="HC76" s="137"/>
      <c r="HD76" s="137"/>
      <c r="HE76" s="137"/>
      <c r="HF76" s="137"/>
      <c r="HG76" s="137"/>
      <c r="HH76" s="137"/>
      <c r="HI76" s="137"/>
      <c r="HJ76" s="137"/>
      <c r="HK76" s="137"/>
      <c r="HL76" s="137"/>
      <c r="HM76" s="137"/>
      <c r="HN76" s="137"/>
      <c r="HO76" s="138"/>
      <c r="HP76" s="136" t="str">
        <f>データ!$D$11</f>
        <v>H29</v>
      </c>
      <c r="HQ76" s="137"/>
      <c r="HR76" s="137"/>
      <c r="HS76" s="137"/>
      <c r="HT76" s="137"/>
      <c r="HU76" s="137"/>
      <c r="HV76" s="137"/>
      <c r="HW76" s="137"/>
      <c r="HX76" s="137"/>
      <c r="HY76" s="137"/>
      <c r="HZ76" s="137"/>
      <c r="IA76" s="137"/>
      <c r="IB76" s="137"/>
      <c r="IC76" s="137"/>
      <c r="ID76" s="138"/>
      <c r="IE76" s="136" t="str">
        <f>データ!$E$11</f>
        <v>H30</v>
      </c>
      <c r="IF76" s="137"/>
      <c r="IG76" s="137"/>
      <c r="IH76" s="137"/>
      <c r="II76" s="137"/>
      <c r="IJ76" s="137"/>
      <c r="IK76" s="137"/>
      <c r="IL76" s="137"/>
      <c r="IM76" s="137"/>
      <c r="IN76" s="137"/>
      <c r="IO76" s="137"/>
      <c r="IP76" s="137"/>
      <c r="IQ76" s="137"/>
      <c r="IR76" s="137"/>
      <c r="IS76" s="138"/>
      <c r="IT76" s="136" t="str">
        <f>データ!$F$11</f>
        <v>R01</v>
      </c>
      <c r="IU76" s="137"/>
      <c r="IV76" s="137"/>
      <c r="IW76" s="137"/>
      <c r="IX76" s="137"/>
      <c r="IY76" s="137"/>
      <c r="IZ76" s="137"/>
      <c r="JA76" s="137"/>
      <c r="JB76" s="137"/>
      <c r="JC76" s="137"/>
      <c r="JD76" s="137"/>
      <c r="JE76" s="137"/>
      <c r="JF76" s="137"/>
      <c r="JG76" s="137"/>
      <c r="JH76" s="138"/>
      <c r="JL76" s="4"/>
      <c r="JM76" s="4"/>
      <c r="JN76" s="4"/>
      <c r="JO76" s="4"/>
      <c r="JP76" s="4"/>
      <c r="JQ76" s="4"/>
      <c r="JR76" s="4"/>
      <c r="JS76" s="4"/>
      <c r="JT76" s="4"/>
      <c r="JU76" s="4"/>
      <c r="JV76" s="4"/>
      <c r="JW76" s="4"/>
      <c r="JX76" s="4"/>
      <c r="JY76" s="4"/>
      <c r="JZ76" s="4"/>
      <c r="KA76" s="136" t="str">
        <f>データ!$B$11</f>
        <v>H27</v>
      </c>
      <c r="KB76" s="137"/>
      <c r="KC76" s="137"/>
      <c r="KD76" s="137"/>
      <c r="KE76" s="137"/>
      <c r="KF76" s="137"/>
      <c r="KG76" s="137"/>
      <c r="KH76" s="137"/>
      <c r="KI76" s="137"/>
      <c r="KJ76" s="137"/>
      <c r="KK76" s="137"/>
      <c r="KL76" s="137"/>
      <c r="KM76" s="137"/>
      <c r="KN76" s="137"/>
      <c r="KO76" s="138"/>
      <c r="KP76" s="136" t="str">
        <f>データ!$C$11</f>
        <v>H28</v>
      </c>
      <c r="KQ76" s="137"/>
      <c r="KR76" s="137"/>
      <c r="KS76" s="137"/>
      <c r="KT76" s="137"/>
      <c r="KU76" s="137"/>
      <c r="KV76" s="137"/>
      <c r="KW76" s="137"/>
      <c r="KX76" s="137"/>
      <c r="KY76" s="137"/>
      <c r="KZ76" s="137"/>
      <c r="LA76" s="137"/>
      <c r="LB76" s="137"/>
      <c r="LC76" s="137"/>
      <c r="LD76" s="138"/>
      <c r="LE76" s="136" t="str">
        <f>データ!$D$11</f>
        <v>H29</v>
      </c>
      <c r="LF76" s="137"/>
      <c r="LG76" s="137"/>
      <c r="LH76" s="137"/>
      <c r="LI76" s="137"/>
      <c r="LJ76" s="137"/>
      <c r="LK76" s="137"/>
      <c r="LL76" s="137"/>
      <c r="LM76" s="137"/>
      <c r="LN76" s="137"/>
      <c r="LO76" s="137"/>
      <c r="LP76" s="137"/>
      <c r="LQ76" s="137"/>
      <c r="LR76" s="137"/>
      <c r="LS76" s="138"/>
      <c r="LT76" s="136" t="str">
        <f>データ!$E$11</f>
        <v>H30</v>
      </c>
      <c r="LU76" s="137"/>
      <c r="LV76" s="137"/>
      <c r="LW76" s="137"/>
      <c r="LX76" s="137"/>
      <c r="LY76" s="137"/>
      <c r="LZ76" s="137"/>
      <c r="MA76" s="137"/>
      <c r="MB76" s="137"/>
      <c r="MC76" s="137"/>
      <c r="MD76" s="137"/>
      <c r="ME76" s="137"/>
      <c r="MF76" s="137"/>
      <c r="MG76" s="137"/>
      <c r="MH76" s="138"/>
      <c r="MI76" s="136" t="str">
        <f>データ!$F$11</f>
        <v>R01</v>
      </c>
      <c r="MJ76" s="137"/>
      <c r="MK76" s="137"/>
      <c r="ML76" s="137"/>
      <c r="MM76" s="137"/>
      <c r="MN76" s="137"/>
      <c r="MO76" s="137"/>
      <c r="MP76" s="137"/>
      <c r="MQ76" s="137"/>
      <c r="MR76" s="137"/>
      <c r="MS76" s="137"/>
      <c r="MT76" s="137"/>
      <c r="MU76" s="137"/>
      <c r="MV76" s="137"/>
      <c r="MW76" s="138"/>
      <c r="MX76" s="4"/>
      <c r="MY76" s="4"/>
      <c r="MZ76" s="4"/>
      <c r="NA76" s="4"/>
      <c r="NB76" s="4"/>
      <c r="NC76" s="44"/>
      <c r="ND76" s="111"/>
      <c r="NE76" s="112"/>
      <c r="NF76" s="112"/>
      <c r="NG76" s="112"/>
      <c r="NH76" s="112"/>
      <c r="NI76" s="112"/>
      <c r="NJ76" s="112"/>
      <c r="NK76" s="112"/>
      <c r="NL76" s="112"/>
      <c r="NM76" s="112"/>
      <c r="NN76" s="112"/>
      <c r="NO76" s="112"/>
      <c r="NP76" s="112"/>
      <c r="NQ76" s="112"/>
      <c r="NR76" s="113"/>
    </row>
    <row r="77" spans="1:382" ht="13.5" customHeight="1" x14ac:dyDescent="0.15">
      <c r="A77" s="2"/>
      <c r="B77" s="22"/>
      <c r="C77" s="4"/>
      <c r="D77" s="4"/>
      <c r="E77" s="4"/>
      <c r="F77" s="4"/>
      <c r="I77" s="139" t="s">
        <v>27</v>
      </c>
      <c r="J77" s="139"/>
      <c r="K77" s="139"/>
      <c r="L77" s="139"/>
      <c r="M77" s="139"/>
      <c r="N77" s="139"/>
      <c r="O77" s="139"/>
      <c r="P77" s="139"/>
      <c r="Q77" s="139"/>
      <c r="R77" s="119" t="str">
        <f>データ!CB7</f>
        <v xml:space="preserve"> </v>
      </c>
      <c r="S77" s="120"/>
      <c r="T77" s="120"/>
      <c r="U77" s="120"/>
      <c r="V77" s="120"/>
      <c r="W77" s="120"/>
      <c r="X77" s="120"/>
      <c r="Y77" s="120"/>
      <c r="Z77" s="120"/>
      <c r="AA77" s="120"/>
      <c r="AB77" s="120"/>
      <c r="AC77" s="120"/>
      <c r="AD77" s="120"/>
      <c r="AE77" s="120"/>
      <c r="AF77" s="121"/>
      <c r="AG77" s="119" t="str">
        <f>データ!CC7</f>
        <v xml:space="preserve"> </v>
      </c>
      <c r="AH77" s="120"/>
      <c r="AI77" s="120"/>
      <c r="AJ77" s="120"/>
      <c r="AK77" s="120"/>
      <c r="AL77" s="120"/>
      <c r="AM77" s="120"/>
      <c r="AN77" s="120"/>
      <c r="AO77" s="120"/>
      <c r="AP77" s="120"/>
      <c r="AQ77" s="120"/>
      <c r="AR77" s="120"/>
      <c r="AS77" s="120"/>
      <c r="AT77" s="120"/>
      <c r="AU77" s="121"/>
      <c r="AV77" s="119" t="str">
        <f>データ!CD7</f>
        <v xml:space="preserve"> </v>
      </c>
      <c r="AW77" s="120"/>
      <c r="AX77" s="120"/>
      <c r="AY77" s="120"/>
      <c r="AZ77" s="120"/>
      <c r="BA77" s="120"/>
      <c r="BB77" s="120"/>
      <c r="BC77" s="120"/>
      <c r="BD77" s="120"/>
      <c r="BE77" s="120"/>
      <c r="BF77" s="120"/>
      <c r="BG77" s="120"/>
      <c r="BH77" s="120"/>
      <c r="BI77" s="120"/>
      <c r="BJ77" s="121"/>
      <c r="BK77" s="119" t="str">
        <f>データ!CE7</f>
        <v xml:space="preserve"> </v>
      </c>
      <c r="BL77" s="120"/>
      <c r="BM77" s="120"/>
      <c r="BN77" s="120"/>
      <c r="BO77" s="120"/>
      <c r="BP77" s="120"/>
      <c r="BQ77" s="120"/>
      <c r="BR77" s="120"/>
      <c r="BS77" s="120"/>
      <c r="BT77" s="120"/>
      <c r="BU77" s="120"/>
      <c r="BV77" s="120"/>
      <c r="BW77" s="120"/>
      <c r="BX77" s="120"/>
      <c r="BY77" s="121"/>
      <c r="BZ77" s="119" t="str">
        <f>データ!CF7</f>
        <v xml:space="preserve"> </v>
      </c>
      <c r="CA77" s="120"/>
      <c r="CB77" s="120"/>
      <c r="CC77" s="120"/>
      <c r="CD77" s="120"/>
      <c r="CE77" s="120"/>
      <c r="CF77" s="120"/>
      <c r="CG77" s="120"/>
      <c r="CH77" s="120"/>
      <c r="CI77" s="120"/>
      <c r="CJ77" s="120"/>
      <c r="CK77" s="120"/>
      <c r="CL77" s="120"/>
      <c r="CM77" s="120"/>
      <c r="CN77" s="121"/>
      <c r="CO77" s="4"/>
      <c r="CP77" s="4"/>
      <c r="CQ77" s="4"/>
      <c r="CR77" s="4"/>
      <c r="CS77" s="4"/>
      <c r="CT77" s="4"/>
      <c r="CU77" s="4"/>
      <c r="CV77" s="130"/>
      <c r="CW77" s="131"/>
      <c r="CX77" s="131"/>
      <c r="CY77" s="131"/>
      <c r="CZ77" s="131"/>
      <c r="DA77" s="131"/>
      <c r="DB77" s="131"/>
      <c r="DC77" s="131"/>
      <c r="DD77" s="131"/>
      <c r="DE77" s="131"/>
      <c r="DF77" s="131"/>
      <c r="DG77" s="131"/>
      <c r="DH77" s="131"/>
      <c r="DI77" s="131"/>
      <c r="DJ77" s="131"/>
      <c r="DK77" s="131"/>
      <c r="DL77" s="131"/>
      <c r="DM77" s="131"/>
      <c r="DN77" s="131"/>
      <c r="DO77" s="131"/>
      <c r="DP77" s="131"/>
      <c r="DQ77" s="131"/>
      <c r="DR77" s="131"/>
      <c r="DS77" s="131"/>
      <c r="DT77" s="131"/>
      <c r="DU77" s="131"/>
      <c r="DV77" s="131"/>
      <c r="DW77" s="131"/>
      <c r="DX77" s="131"/>
      <c r="DY77" s="131"/>
      <c r="DZ77" s="131"/>
      <c r="EA77" s="131"/>
      <c r="EB77" s="131"/>
      <c r="EC77" s="131"/>
      <c r="ED77" s="131"/>
      <c r="EE77" s="131"/>
      <c r="EF77" s="131"/>
      <c r="EG77" s="131"/>
      <c r="EH77" s="131"/>
      <c r="EI77" s="131"/>
      <c r="EJ77" s="131"/>
      <c r="EK77" s="131"/>
      <c r="EL77" s="131"/>
      <c r="EM77" s="131"/>
      <c r="EN77" s="131"/>
      <c r="EO77" s="131"/>
      <c r="EP77" s="131"/>
      <c r="EQ77" s="131"/>
      <c r="ER77" s="131"/>
      <c r="ES77" s="131"/>
      <c r="ET77" s="131"/>
      <c r="EU77" s="131"/>
      <c r="EV77" s="131"/>
      <c r="EW77" s="131"/>
      <c r="EX77" s="131"/>
      <c r="EY77" s="131"/>
      <c r="EZ77" s="131"/>
      <c r="FA77" s="131"/>
      <c r="FB77" s="131"/>
      <c r="FC77" s="131"/>
      <c r="FD77" s="131"/>
      <c r="FE77" s="131"/>
      <c r="FF77" s="131"/>
      <c r="FG77" s="131"/>
      <c r="FH77" s="131"/>
      <c r="FI77" s="131"/>
      <c r="FJ77" s="131"/>
      <c r="FK77" s="131"/>
      <c r="FL77" s="131"/>
      <c r="FM77" s="131"/>
      <c r="FN77" s="131"/>
      <c r="FO77" s="131"/>
      <c r="FP77" s="131"/>
      <c r="FQ77" s="131"/>
      <c r="FR77" s="131"/>
      <c r="FS77" s="131"/>
      <c r="FT77" s="131"/>
      <c r="FU77" s="131"/>
      <c r="FV77" s="131"/>
      <c r="FW77" s="132"/>
      <c r="FY77" s="4"/>
      <c r="FZ77" s="4"/>
      <c r="GA77" s="4"/>
      <c r="GB77" s="4"/>
      <c r="GC77" s="139" t="s">
        <v>27</v>
      </c>
      <c r="GD77" s="139"/>
      <c r="GE77" s="139"/>
      <c r="GF77" s="139"/>
      <c r="GG77" s="139"/>
      <c r="GH77" s="139"/>
      <c r="GI77" s="139"/>
      <c r="GJ77" s="139"/>
      <c r="GK77" s="139"/>
      <c r="GL77" s="119" t="str">
        <f>データ!CO7</f>
        <v xml:space="preserve"> </v>
      </c>
      <c r="GM77" s="120"/>
      <c r="GN77" s="120"/>
      <c r="GO77" s="120"/>
      <c r="GP77" s="120"/>
      <c r="GQ77" s="120"/>
      <c r="GR77" s="120"/>
      <c r="GS77" s="120"/>
      <c r="GT77" s="120"/>
      <c r="GU77" s="120"/>
      <c r="GV77" s="120"/>
      <c r="GW77" s="120"/>
      <c r="GX77" s="120"/>
      <c r="GY77" s="120"/>
      <c r="GZ77" s="121"/>
      <c r="HA77" s="119" t="str">
        <f>データ!CP7</f>
        <v xml:space="preserve"> </v>
      </c>
      <c r="HB77" s="120"/>
      <c r="HC77" s="120"/>
      <c r="HD77" s="120"/>
      <c r="HE77" s="120"/>
      <c r="HF77" s="120"/>
      <c r="HG77" s="120"/>
      <c r="HH77" s="120"/>
      <c r="HI77" s="120"/>
      <c r="HJ77" s="120"/>
      <c r="HK77" s="120"/>
      <c r="HL77" s="120"/>
      <c r="HM77" s="120"/>
      <c r="HN77" s="120"/>
      <c r="HO77" s="121"/>
      <c r="HP77" s="119" t="str">
        <f>データ!CQ7</f>
        <v xml:space="preserve"> </v>
      </c>
      <c r="HQ77" s="120"/>
      <c r="HR77" s="120"/>
      <c r="HS77" s="120"/>
      <c r="HT77" s="120"/>
      <c r="HU77" s="120"/>
      <c r="HV77" s="120"/>
      <c r="HW77" s="120"/>
      <c r="HX77" s="120"/>
      <c r="HY77" s="120"/>
      <c r="HZ77" s="120"/>
      <c r="IA77" s="120"/>
      <c r="IB77" s="120"/>
      <c r="IC77" s="120"/>
      <c r="ID77" s="121"/>
      <c r="IE77" s="119" t="str">
        <f>データ!CR7</f>
        <v xml:space="preserve"> </v>
      </c>
      <c r="IF77" s="120"/>
      <c r="IG77" s="120"/>
      <c r="IH77" s="120"/>
      <c r="II77" s="120"/>
      <c r="IJ77" s="120"/>
      <c r="IK77" s="120"/>
      <c r="IL77" s="120"/>
      <c r="IM77" s="120"/>
      <c r="IN77" s="120"/>
      <c r="IO77" s="120"/>
      <c r="IP77" s="120"/>
      <c r="IQ77" s="120"/>
      <c r="IR77" s="120"/>
      <c r="IS77" s="121"/>
      <c r="IT77" s="119" t="str">
        <f>データ!CS7</f>
        <v xml:space="preserve"> </v>
      </c>
      <c r="IU77" s="120"/>
      <c r="IV77" s="120"/>
      <c r="IW77" s="120"/>
      <c r="IX77" s="120"/>
      <c r="IY77" s="120"/>
      <c r="IZ77" s="120"/>
      <c r="JA77" s="120"/>
      <c r="JB77" s="120"/>
      <c r="JC77" s="120"/>
      <c r="JD77" s="120"/>
      <c r="JE77" s="120"/>
      <c r="JF77" s="120"/>
      <c r="JG77" s="120"/>
      <c r="JH77" s="121"/>
      <c r="JL77" s="4"/>
      <c r="JM77" s="4"/>
      <c r="JN77" s="4"/>
      <c r="JO77" s="4"/>
      <c r="JP77" s="4"/>
      <c r="JQ77" s="4"/>
      <c r="JR77" s="139" t="s">
        <v>27</v>
      </c>
      <c r="JS77" s="139"/>
      <c r="JT77" s="139"/>
      <c r="JU77" s="139"/>
      <c r="JV77" s="139"/>
      <c r="JW77" s="139"/>
      <c r="JX77" s="139"/>
      <c r="JY77" s="139"/>
      <c r="JZ77" s="139"/>
      <c r="KA77" s="119">
        <f>データ!CZ7</f>
        <v>288.89999999999998</v>
      </c>
      <c r="KB77" s="120"/>
      <c r="KC77" s="120"/>
      <c r="KD77" s="120"/>
      <c r="KE77" s="120"/>
      <c r="KF77" s="120"/>
      <c r="KG77" s="120"/>
      <c r="KH77" s="120"/>
      <c r="KI77" s="120"/>
      <c r="KJ77" s="120"/>
      <c r="KK77" s="120"/>
      <c r="KL77" s="120"/>
      <c r="KM77" s="120"/>
      <c r="KN77" s="120"/>
      <c r="KO77" s="121"/>
      <c r="KP77" s="119">
        <f>データ!DA7</f>
        <v>143.69999999999999</v>
      </c>
      <c r="KQ77" s="120"/>
      <c r="KR77" s="120"/>
      <c r="KS77" s="120"/>
      <c r="KT77" s="120"/>
      <c r="KU77" s="120"/>
      <c r="KV77" s="120"/>
      <c r="KW77" s="120"/>
      <c r="KX77" s="120"/>
      <c r="KY77" s="120"/>
      <c r="KZ77" s="120"/>
      <c r="LA77" s="120"/>
      <c r="LB77" s="120"/>
      <c r="LC77" s="120"/>
      <c r="LD77" s="121"/>
      <c r="LE77" s="119">
        <f>データ!DB7</f>
        <v>75.5</v>
      </c>
      <c r="LF77" s="120"/>
      <c r="LG77" s="120"/>
      <c r="LH77" s="120"/>
      <c r="LI77" s="120"/>
      <c r="LJ77" s="120"/>
      <c r="LK77" s="120"/>
      <c r="LL77" s="120"/>
      <c r="LM77" s="120"/>
      <c r="LN77" s="120"/>
      <c r="LO77" s="120"/>
      <c r="LP77" s="120"/>
      <c r="LQ77" s="120"/>
      <c r="LR77" s="120"/>
      <c r="LS77" s="121"/>
      <c r="LT77" s="119">
        <f>データ!DC7</f>
        <v>0</v>
      </c>
      <c r="LU77" s="120"/>
      <c r="LV77" s="120"/>
      <c r="LW77" s="120"/>
      <c r="LX77" s="120"/>
      <c r="LY77" s="120"/>
      <c r="LZ77" s="120"/>
      <c r="MA77" s="120"/>
      <c r="MB77" s="120"/>
      <c r="MC77" s="120"/>
      <c r="MD77" s="120"/>
      <c r="ME77" s="120"/>
      <c r="MF77" s="120"/>
      <c r="MG77" s="120"/>
      <c r="MH77" s="121"/>
      <c r="MI77" s="119">
        <f>データ!DD7</f>
        <v>0</v>
      </c>
      <c r="MJ77" s="120"/>
      <c r="MK77" s="120"/>
      <c r="ML77" s="120"/>
      <c r="MM77" s="120"/>
      <c r="MN77" s="120"/>
      <c r="MO77" s="120"/>
      <c r="MP77" s="120"/>
      <c r="MQ77" s="120"/>
      <c r="MR77" s="120"/>
      <c r="MS77" s="120"/>
      <c r="MT77" s="120"/>
      <c r="MU77" s="120"/>
      <c r="MV77" s="120"/>
      <c r="MW77" s="121"/>
      <c r="MX77" s="4"/>
      <c r="MY77" s="4"/>
      <c r="MZ77" s="4"/>
      <c r="NA77" s="4"/>
      <c r="NB77" s="4"/>
      <c r="NC77" s="44"/>
      <c r="ND77" s="111"/>
      <c r="NE77" s="112"/>
      <c r="NF77" s="112"/>
      <c r="NG77" s="112"/>
      <c r="NH77" s="112"/>
      <c r="NI77" s="112"/>
      <c r="NJ77" s="112"/>
      <c r="NK77" s="112"/>
      <c r="NL77" s="112"/>
      <c r="NM77" s="112"/>
      <c r="NN77" s="112"/>
      <c r="NO77" s="112"/>
      <c r="NP77" s="112"/>
      <c r="NQ77" s="112"/>
      <c r="NR77" s="113"/>
    </row>
    <row r="78" spans="1:382" ht="13.5" customHeight="1" x14ac:dyDescent="0.15">
      <c r="A78" s="2"/>
      <c r="B78" s="22"/>
      <c r="C78" s="4"/>
      <c r="D78" s="4"/>
      <c r="E78" s="4"/>
      <c r="F78" s="4"/>
      <c r="I78" s="139" t="s">
        <v>29</v>
      </c>
      <c r="J78" s="139"/>
      <c r="K78" s="139"/>
      <c r="L78" s="139"/>
      <c r="M78" s="139"/>
      <c r="N78" s="139"/>
      <c r="O78" s="139"/>
      <c r="P78" s="139"/>
      <c r="Q78" s="139"/>
      <c r="R78" s="119" t="str">
        <f>データ!CG7</f>
        <v xml:space="preserve"> </v>
      </c>
      <c r="S78" s="120"/>
      <c r="T78" s="120"/>
      <c r="U78" s="120"/>
      <c r="V78" s="120"/>
      <c r="W78" s="120"/>
      <c r="X78" s="120"/>
      <c r="Y78" s="120"/>
      <c r="Z78" s="120"/>
      <c r="AA78" s="120"/>
      <c r="AB78" s="120"/>
      <c r="AC78" s="120"/>
      <c r="AD78" s="120"/>
      <c r="AE78" s="120"/>
      <c r="AF78" s="121"/>
      <c r="AG78" s="119" t="str">
        <f>データ!CH7</f>
        <v xml:space="preserve"> </v>
      </c>
      <c r="AH78" s="120"/>
      <c r="AI78" s="120"/>
      <c r="AJ78" s="120"/>
      <c r="AK78" s="120"/>
      <c r="AL78" s="120"/>
      <c r="AM78" s="120"/>
      <c r="AN78" s="120"/>
      <c r="AO78" s="120"/>
      <c r="AP78" s="120"/>
      <c r="AQ78" s="120"/>
      <c r="AR78" s="120"/>
      <c r="AS78" s="120"/>
      <c r="AT78" s="120"/>
      <c r="AU78" s="121"/>
      <c r="AV78" s="119" t="str">
        <f>データ!CI7</f>
        <v xml:space="preserve"> </v>
      </c>
      <c r="AW78" s="120"/>
      <c r="AX78" s="120"/>
      <c r="AY78" s="120"/>
      <c r="AZ78" s="120"/>
      <c r="BA78" s="120"/>
      <c r="BB78" s="120"/>
      <c r="BC78" s="120"/>
      <c r="BD78" s="120"/>
      <c r="BE78" s="120"/>
      <c r="BF78" s="120"/>
      <c r="BG78" s="120"/>
      <c r="BH78" s="120"/>
      <c r="BI78" s="120"/>
      <c r="BJ78" s="121"/>
      <c r="BK78" s="119" t="str">
        <f>データ!CJ7</f>
        <v xml:space="preserve"> </v>
      </c>
      <c r="BL78" s="120"/>
      <c r="BM78" s="120"/>
      <c r="BN78" s="120"/>
      <c r="BO78" s="120"/>
      <c r="BP78" s="120"/>
      <c r="BQ78" s="120"/>
      <c r="BR78" s="120"/>
      <c r="BS78" s="120"/>
      <c r="BT78" s="120"/>
      <c r="BU78" s="120"/>
      <c r="BV78" s="120"/>
      <c r="BW78" s="120"/>
      <c r="BX78" s="120"/>
      <c r="BY78" s="121"/>
      <c r="BZ78" s="119" t="str">
        <f>データ!CK7</f>
        <v xml:space="preserve"> </v>
      </c>
      <c r="CA78" s="120"/>
      <c r="CB78" s="120"/>
      <c r="CC78" s="120"/>
      <c r="CD78" s="120"/>
      <c r="CE78" s="120"/>
      <c r="CF78" s="120"/>
      <c r="CG78" s="120"/>
      <c r="CH78" s="120"/>
      <c r="CI78" s="120"/>
      <c r="CJ78" s="120"/>
      <c r="CK78" s="120"/>
      <c r="CL78" s="120"/>
      <c r="CM78" s="120"/>
      <c r="CN78" s="121"/>
      <c r="CO78" s="4"/>
      <c r="CP78" s="4"/>
      <c r="CQ78" s="4"/>
      <c r="CR78" s="4"/>
      <c r="CS78" s="4"/>
      <c r="CT78" s="4"/>
      <c r="CU78" s="4"/>
      <c r="CV78" s="130"/>
      <c r="CW78" s="131"/>
      <c r="CX78" s="131"/>
      <c r="CY78" s="131"/>
      <c r="CZ78" s="131"/>
      <c r="DA78" s="131"/>
      <c r="DB78" s="131"/>
      <c r="DC78" s="131"/>
      <c r="DD78" s="131"/>
      <c r="DE78" s="131"/>
      <c r="DF78" s="131"/>
      <c r="DG78" s="131"/>
      <c r="DH78" s="131"/>
      <c r="DI78" s="131"/>
      <c r="DJ78" s="131"/>
      <c r="DK78" s="131"/>
      <c r="DL78" s="131"/>
      <c r="DM78" s="131"/>
      <c r="DN78" s="131"/>
      <c r="DO78" s="131"/>
      <c r="DP78" s="131"/>
      <c r="DQ78" s="131"/>
      <c r="DR78" s="131"/>
      <c r="DS78" s="131"/>
      <c r="DT78" s="131"/>
      <c r="DU78" s="131"/>
      <c r="DV78" s="131"/>
      <c r="DW78" s="131"/>
      <c r="DX78" s="131"/>
      <c r="DY78" s="131"/>
      <c r="DZ78" s="131"/>
      <c r="EA78" s="131"/>
      <c r="EB78" s="131"/>
      <c r="EC78" s="131"/>
      <c r="ED78" s="131"/>
      <c r="EE78" s="131"/>
      <c r="EF78" s="131"/>
      <c r="EG78" s="131"/>
      <c r="EH78" s="131"/>
      <c r="EI78" s="131"/>
      <c r="EJ78" s="131"/>
      <c r="EK78" s="131"/>
      <c r="EL78" s="131"/>
      <c r="EM78" s="131"/>
      <c r="EN78" s="131"/>
      <c r="EO78" s="131"/>
      <c r="EP78" s="131"/>
      <c r="EQ78" s="131"/>
      <c r="ER78" s="131"/>
      <c r="ES78" s="131"/>
      <c r="ET78" s="131"/>
      <c r="EU78" s="131"/>
      <c r="EV78" s="131"/>
      <c r="EW78" s="131"/>
      <c r="EX78" s="131"/>
      <c r="EY78" s="131"/>
      <c r="EZ78" s="131"/>
      <c r="FA78" s="131"/>
      <c r="FB78" s="131"/>
      <c r="FC78" s="131"/>
      <c r="FD78" s="131"/>
      <c r="FE78" s="131"/>
      <c r="FF78" s="131"/>
      <c r="FG78" s="131"/>
      <c r="FH78" s="131"/>
      <c r="FI78" s="131"/>
      <c r="FJ78" s="131"/>
      <c r="FK78" s="131"/>
      <c r="FL78" s="131"/>
      <c r="FM78" s="131"/>
      <c r="FN78" s="131"/>
      <c r="FO78" s="131"/>
      <c r="FP78" s="131"/>
      <c r="FQ78" s="131"/>
      <c r="FR78" s="131"/>
      <c r="FS78" s="131"/>
      <c r="FT78" s="131"/>
      <c r="FU78" s="131"/>
      <c r="FV78" s="131"/>
      <c r="FW78" s="132"/>
      <c r="FY78" s="4"/>
      <c r="FZ78" s="4"/>
      <c r="GA78" s="4"/>
      <c r="GB78" s="4"/>
      <c r="GC78" s="139" t="s">
        <v>29</v>
      </c>
      <c r="GD78" s="139"/>
      <c r="GE78" s="139"/>
      <c r="GF78" s="139"/>
      <c r="GG78" s="139"/>
      <c r="GH78" s="139"/>
      <c r="GI78" s="139"/>
      <c r="GJ78" s="139"/>
      <c r="GK78" s="139"/>
      <c r="GL78" s="119" t="str">
        <f>データ!CT7</f>
        <v xml:space="preserve"> </v>
      </c>
      <c r="GM78" s="120"/>
      <c r="GN78" s="120"/>
      <c r="GO78" s="120"/>
      <c r="GP78" s="120"/>
      <c r="GQ78" s="120"/>
      <c r="GR78" s="120"/>
      <c r="GS78" s="120"/>
      <c r="GT78" s="120"/>
      <c r="GU78" s="120"/>
      <c r="GV78" s="120"/>
      <c r="GW78" s="120"/>
      <c r="GX78" s="120"/>
      <c r="GY78" s="120"/>
      <c r="GZ78" s="121"/>
      <c r="HA78" s="119" t="str">
        <f>データ!CU7</f>
        <v xml:space="preserve"> </v>
      </c>
      <c r="HB78" s="120"/>
      <c r="HC78" s="120"/>
      <c r="HD78" s="120"/>
      <c r="HE78" s="120"/>
      <c r="HF78" s="120"/>
      <c r="HG78" s="120"/>
      <c r="HH78" s="120"/>
      <c r="HI78" s="120"/>
      <c r="HJ78" s="120"/>
      <c r="HK78" s="120"/>
      <c r="HL78" s="120"/>
      <c r="HM78" s="120"/>
      <c r="HN78" s="120"/>
      <c r="HO78" s="121"/>
      <c r="HP78" s="119" t="str">
        <f>データ!CV7</f>
        <v xml:space="preserve"> </v>
      </c>
      <c r="HQ78" s="120"/>
      <c r="HR78" s="120"/>
      <c r="HS78" s="120"/>
      <c r="HT78" s="120"/>
      <c r="HU78" s="120"/>
      <c r="HV78" s="120"/>
      <c r="HW78" s="120"/>
      <c r="HX78" s="120"/>
      <c r="HY78" s="120"/>
      <c r="HZ78" s="120"/>
      <c r="IA78" s="120"/>
      <c r="IB78" s="120"/>
      <c r="IC78" s="120"/>
      <c r="ID78" s="121"/>
      <c r="IE78" s="119" t="str">
        <f>データ!CW7</f>
        <v xml:space="preserve"> </v>
      </c>
      <c r="IF78" s="120"/>
      <c r="IG78" s="120"/>
      <c r="IH78" s="120"/>
      <c r="II78" s="120"/>
      <c r="IJ78" s="120"/>
      <c r="IK78" s="120"/>
      <c r="IL78" s="120"/>
      <c r="IM78" s="120"/>
      <c r="IN78" s="120"/>
      <c r="IO78" s="120"/>
      <c r="IP78" s="120"/>
      <c r="IQ78" s="120"/>
      <c r="IR78" s="120"/>
      <c r="IS78" s="121"/>
      <c r="IT78" s="119" t="str">
        <f>データ!CX7</f>
        <v xml:space="preserve"> </v>
      </c>
      <c r="IU78" s="120"/>
      <c r="IV78" s="120"/>
      <c r="IW78" s="120"/>
      <c r="IX78" s="120"/>
      <c r="IY78" s="120"/>
      <c r="IZ78" s="120"/>
      <c r="JA78" s="120"/>
      <c r="JB78" s="120"/>
      <c r="JC78" s="120"/>
      <c r="JD78" s="120"/>
      <c r="JE78" s="120"/>
      <c r="JF78" s="120"/>
      <c r="JG78" s="120"/>
      <c r="JH78" s="121"/>
      <c r="JL78" s="4"/>
      <c r="JM78" s="4"/>
      <c r="JN78" s="4"/>
      <c r="JO78" s="4"/>
      <c r="JP78" s="4"/>
      <c r="JQ78" s="4"/>
      <c r="JR78" s="139" t="s">
        <v>29</v>
      </c>
      <c r="JS78" s="139"/>
      <c r="JT78" s="139"/>
      <c r="JU78" s="139"/>
      <c r="JV78" s="139"/>
      <c r="JW78" s="139"/>
      <c r="JX78" s="139"/>
      <c r="JY78" s="139"/>
      <c r="JZ78" s="139"/>
      <c r="KA78" s="119">
        <f>データ!DE7</f>
        <v>70.5</v>
      </c>
      <c r="KB78" s="120"/>
      <c r="KC78" s="120"/>
      <c r="KD78" s="120"/>
      <c r="KE78" s="120"/>
      <c r="KF78" s="120"/>
      <c r="KG78" s="120"/>
      <c r="KH78" s="120"/>
      <c r="KI78" s="120"/>
      <c r="KJ78" s="120"/>
      <c r="KK78" s="120"/>
      <c r="KL78" s="120"/>
      <c r="KM78" s="120"/>
      <c r="KN78" s="120"/>
      <c r="KO78" s="121"/>
      <c r="KP78" s="119">
        <f>データ!DF7</f>
        <v>59.2</v>
      </c>
      <c r="KQ78" s="120"/>
      <c r="KR78" s="120"/>
      <c r="KS78" s="120"/>
      <c r="KT78" s="120"/>
      <c r="KU78" s="120"/>
      <c r="KV78" s="120"/>
      <c r="KW78" s="120"/>
      <c r="KX78" s="120"/>
      <c r="KY78" s="120"/>
      <c r="KZ78" s="120"/>
      <c r="LA78" s="120"/>
      <c r="LB78" s="120"/>
      <c r="LC78" s="120"/>
      <c r="LD78" s="121"/>
      <c r="LE78" s="119">
        <f>データ!DG7</f>
        <v>62.4</v>
      </c>
      <c r="LF78" s="120"/>
      <c r="LG78" s="120"/>
      <c r="LH78" s="120"/>
      <c r="LI78" s="120"/>
      <c r="LJ78" s="120"/>
      <c r="LK78" s="120"/>
      <c r="LL78" s="120"/>
      <c r="LM78" s="120"/>
      <c r="LN78" s="120"/>
      <c r="LO78" s="120"/>
      <c r="LP78" s="120"/>
      <c r="LQ78" s="120"/>
      <c r="LR78" s="120"/>
      <c r="LS78" s="121"/>
      <c r="LT78" s="119">
        <f>データ!DH7</f>
        <v>83.1</v>
      </c>
      <c r="LU78" s="120"/>
      <c r="LV78" s="120"/>
      <c r="LW78" s="120"/>
      <c r="LX78" s="120"/>
      <c r="LY78" s="120"/>
      <c r="LZ78" s="120"/>
      <c r="MA78" s="120"/>
      <c r="MB78" s="120"/>
      <c r="MC78" s="120"/>
      <c r="MD78" s="120"/>
      <c r="ME78" s="120"/>
      <c r="MF78" s="120"/>
      <c r="MG78" s="120"/>
      <c r="MH78" s="121"/>
      <c r="MI78" s="119">
        <f>データ!DI7</f>
        <v>54.7</v>
      </c>
      <c r="MJ78" s="120"/>
      <c r="MK78" s="120"/>
      <c r="ML78" s="120"/>
      <c r="MM78" s="120"/>
      <c r="MN78" s="120"/>
      <c r="MO78" s="120"/>
      <c r="MP78" s="120"/>
      <c r="MQ78" s="120"/>
      <c r="MR78" s="120"/>
      <c r="MS78" s="120"/>
      <c r="MT78" s="120"/>
      <c r="MU78" s="120"/>
      <c r="MV78" s="120"/>
      <c r="MW78" s="121"/>
      <c r="MX78" s="4"/>
      <c r="MY78" s="4"/>
      <c r="MZ78" s="4"/>
      <c r="NA78" s="4"/>
      <c r="NB78" s="4"/>
      <c r="NC78" s="44"/>
      <c r="ND78" s="111"/>
      <c r="NE78" s="112"/>
      <c r="NF78" s="112"/>
      <c r="NG78" s="112"/>
      <c r="NH78" s="112"/>
      <c r="NI78" s="112"/>
      <c r="NJ78" s="112"/>
      <c r="NK78" s="112"/>
      <c r="NL78" s="112"/>
      <c r="NM78" s="112"/>
      <c r="NN78" s="112"/>
      <c r="NO78" s="112"/>
      <c r="NP78" s="112"/>
      <c r="NQ78" s="112"/>
      <c r="NR78" s="113"/>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33"/>
      <c r="CW79" s="134"/>
      <c r="CX79" s="134"/>
      <c r="CY79" s="134"/>
      <c r="CZ79" s="134"/>
      <c r="DA79" s="134"/>
      <c r="DB79" s="134"/>
      <c r="DC79" s="134"/>
      <c r="DD79" s="134"/>
      <c r="DE79" s="134"/>
      <c r="DF79" s="134"/>
      <c r="DG79" s="134"/>
      <c r="DH79" s="134"/>
      <c r="DI79" s="134"/>
      <c r="DJ79" s="134"/>
      <c r="DK79" s="134"/>
      <c r="DL79" s="134"/>
      <c r="DM79" s="134"/>
      <c r="DN79" s="134"/>
      <c r="DO79" s="134"/>
      <c r="DP79" s="134"/>
      <c r="DQ79" s="134"/>
      <c r="DR79" s="134"/>
      <c r="DS79" s="134"/>
      <c r="DT79" s="134"/>
      <c r="DU79" s="134"/>
      <c r="DV79" s="134"/>
      <c r="DW79" s="134"/>
      <c r="DX79" s="134"/>
      <c r="DY79" s="134"/>
      <c r="DZ79" s="134"/>
      <c r="EA79" s="134"/>
      <c r="EB79" s="134"/>
      <c r="EC79" s="134"/>
      <c r="ED79" s="134"/>
      <c r="EE79" s="134"/>
      <c r="EF79" s="134"/>
      <c r="EG79" s="134"/>
      <c r="EH79" s="134"/>
      <c r="EI79" s="134"/>
      <c r="EJ79" s="134"/>
      <c r="EK79" s="134"/>
      <c r="EL79" s="134"/>
      <c r="EM79" s="134"/>
      <c r="EN79" s="134"/>
      <c r="EO79" s="134"/>
      <c r="EP79" s="134"/>
      <c r="EQ79" s="134"/>
      <c r="ER79" s="134"/>
      <c r="ES79" s="134"/>
      <c r="ET79" s="134"/>
      <c r="EU79" s="134"/>
      <c r="EV79" s="134"/>
      <c r="EW79" s="134"/>
      <c r="EX79" s="134"/>
      <c r="EY79" s="134"/>
      <c r="EZ79" s="134"/>
      <c r="FA79" s="134"/>
      <c r="FB79" s="134"/>
      <c r="FC79" s="134"/>
      <c r="FD79" s="134"/>
      <c r="FE79" s="134"/>
      <c r="FF79" s="134"/>
      <c r="FG79" s="134"/>
      <c r="FH79" s="134"/>
      <c r="FI79" s="134"/>
      <c r="FJ79" s="134"/>
      <c r="FK79" s="134"/>
      <c r="FL79" s="134"/>
      <c r="FM79" s="134"/>
      <c r="FN79" s="134"/>
      <c r="FO79" s="134"/>
      <c r="FP79" s="134"/>
      <c r="FQ79" s="134"/>
      <c r="FR79" s="134"/>
      <c r="FS79" s="134"/>
      <c r="FT79" s="134"/>
      <c r="FU79" s="134"/>
      <c r="FV79" s="134"/>
      <c r="FW79" s="13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11"/>
      <c r="NE79" s="112"/>
      <c r="NF79" s="112"/>
      <c r="NG79" s="112"/>
      <c r="NH79" s="112"/>
      <c r="NI79" s="112"/>
      <c r="NJ79" s="112"/>
      <c r="NK79" s="112"/>
      <c r="NL79" s="112"/>
      <c r="NM79" s="112"/>
      <c r="NN79" s="112"/>
      <c r="NO79" s="112"/>
      <c r="NP79" s="112"/>
      <c r="NQ79" s="112"/>
      <c r="NR79" s="113"/>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11"/>
      <c r="NE80" s="112"/>
      <c r="NF80" s="112"/>
      <c r="NG80" s="112"/>
      <c r="NH80" s="112"/>
      <c r="NI80" s="112"/>
      <c r="NJ80" s="112"/>
      <c r="NK80" s="112"/>
      <c r="NL80" s="112"/>
      <c r="NM80" s="112"/>
      <c r="NN80" s="112"/>
      <c r="NO80" s="112"/>
      <c r="NP80" s="112"/>
      <c r="NQ80" s="112"/>
      <c r="NR80" s="113"/>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11"/>
      <c r="NE81" s="112"/>
      <c r="NF81" s="112"/>
      <c r="NG81" s="112"/>
      <c r="NH81" s="112"/>
      <c r="NI81" s="112"/>
      <c r="NJ81" s="112"/>
      <c r="NK81" s="112"/>
      <c r="NL81" s="112"/>
      <c r="NM81" s="112"/>
      <c r="NN81" s="112"/>
      <c r="NO81" s="112"/>
      <c r="NP81" s="112"/>
      <c r="NQ81" s="112"/>
      <c r="NR81" s="113"/>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22"/>
      <c r="NE82" s="123"/>
      <c r="NF82" s="123"/>
      <c r="NG82" s="123"/>
      <c r="NH82" s="123"/>
      <c r="NI82" s="123"/>
      <c r="NJ82" s="123"/>
      <c r="NK82" s="123"/>
      <c r="NL82" s="123"/>
      <c r="NM82" s="123"/>
      <c r="NN82" s="123"/>
      <c r="NO82" s="123"/>
      <c r="NP82" s="123"/>
      <c r="NQ82" s="123"/>
      <c r="NR82" s="124"/>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【619.1】</v>
      </c>
      <c r="C88" s="46" t="str">
        <f>データ!AT6</f>
        <v>【2.3】</v>
      </c>
      <c r="D88" s="46" t="str">
        <f>データ!BE6</f>
        <v>【17】</v>
      </c>
      <c r="E88" s="46" t="str">
        <f>データ!DU6</f>
        <v>【205.9】</v>
      </c>
      <c r="F88" s="46" t="str">
        <f>データ!BP6</f>
        <v>【20.8】</v>
      </c>
      <c r="G88" s="46" t="str">
        <f>データ!CA6</f>
        <v>【14,290】</v>
      </c>
      <c r="H88" s="46" t="str">
        <f>データ!CL6</f>
        <v xml:space="preserve"> </v>
      </c>
      <c r="I88" s="46" t="s">
        <v>48</v>
      </c>
      <c r="J88" s="46" t="s">
        <v>48</v>
      </c>
      <c r="K88" s="46" t="str">
        <f>データ!CY6</f>
        <v xml:space="preserve"> </v>
      </c>
      <c r="L88" s="46" t="str">
        <f>データ!DJ6</f>
        <v>【425.4】</v>
      </c>
      <c r="M88" s="47"/>
      <c r="N88" s="47"/>
      <c r="O88" s="47"/>
      <c r="P88" s="47"/>
      <c r="Q88" s="47"/>
      <c r="R88" s="47"/>
      <c r="S88" s="47"/>
      <c r="T88" s="47"/>
      <c r="U88" s="47"/>
      <c r="V88" s="47"/>
      <c r="W88" s="47"/>
      <c r="X88" s="47"/>
      <c r="Y88" s="47"/>
      <c r="Z88" s="48"/>
      <c r="AA88" s="48"/>
      <c r="AB88" s="48"/>
      <c r="AC88" s="48"/>
    </row>
  </sheetData>
  <sheetProtection algorithmName="SHA-512" hashValue="Uq0BUkQ+hc4qlQuBCOJgdTojqTgdcAwLDXzOmt71WVw6qOGGwpd7wgLVpYtCN9lG0SmGD5AawZdE8wbpPLcdjQ==" saltValue="dM0v8ihEbT2Dch9VfNM95g==" spinCount="100000" sheet="1" objects="1" scenarios="1" formatCells="0" formatColumns="0" formatRows="0"/>
  <mergeCells count="204">
    <mergeCell ref="KP77:LD77"/>
    <mergeCell ref="LE78:LS78"/>
    <mergeCell ref="LT78:MH78"/>
    <mergeCell ref="MI78:MW78"/>
    <mergeCell ref="HP78:ID78"/>
    <mergeCell ref="IE78:IS78"/>
    <mergeCell ref="IT78:JH78"/>
    <mergeCell ref="JR78:JZ78"/>
    <mergeCell ref="KA78:KO78"/>
    <mergeCell ref="KP78:LD78"/>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CS51:DK51"/>
    <mergeCell ref="EL51:FD51"/>
    <mergeCell ref="KO52:LG52"/>
    <mergeCell ref="LH52:LZ52"/>
    <mergeCell ref="MA52:MS52"/>
    <mergeCell ref="EA52:EK52"/>
    <mergeCell ref="EL52:FD52"/>
    <mergeCell ref="FE52:FW52"/>
    <mergeCell ref="FX52:GP52"/>
    <mergeCell ref="GQ52:HI52"/>
    <mergeCell ref="HJ52:IB5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51</v>
      </c>
      <c r="B3" s="50" t="s">
        <v>52</v>
      </c>
      <c r="C3" s="50" t="s">
        <v>53</v>
      </c>
      <c r="D3" s="50" t="s">
        <v>54</v>
      </c>
      <c r="E3" s="50" t="s">
        <v>55</v>
      </c>
      <c r="F3" s="50" t="s">
        <v>56</v>
      </c>
      <c r="G3" s="50" t="s">
        <v>57</v>
      </c>
      <c r="H3" s="143" t="s">
        <v>58</v>
      </c>
      <c r="I3" s="144"/>
      <c r="J3" s="144"/>
      <c r="K3" s="144"/>
      <c r="L3" s="144"/>
      <c r="M3" s="144"/>
      <c r="N3" s="144"/>
      <c r="O3" s="144"/>
      <c r="P3" s="144"/>
      <c r="Q3" s="144"/>
      <c r="R3" s="144"/>
      <c r="S3" s="144"/>
      <c r="T3" s="144"/>
      <c r="U3" s="144"/>
      <c r="V3" s="144"/>
      <c r="W3" s="144"/>
      <c r="X3" s="144"/>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25</v>
      </c>
      <c r="DL3" s="52"/>
      <c r="DM3" s="52"/>
      <c r="DN3" s="52"/>
      <c r="DO3" s="52"/>
      <c r="DP3" s="52"/>
      <c r="DQ3" s="52"/>
      <c r="DR3" s="52"/>
      <c r="DS3" s="52"/>
      <c r="DT3" s="52"/>
      <c r="DU3" s="54"/>
    </row>
    <row r="4" spans="1:125" x14ac:dyDescent="0.15">
      <c r="A4" s="49" t="s">
        <v>61</v>
      </c>
      <c r="B4" s="57"/>
      <c r="C4" s="57"/>
      <c r="D4" s="57"/>
      <c r="E4" s="57"/>
      <c r="F4" s="57"/>
      <c r="G4" s="57"/>
      <c r="H4" s="145"/>
      <c r="I4" s="146"/>
      <c r="J4" s="146"/>
      <c r="K4" s="146"/>
      <c r="L4" s="146"/>
      <c r="M4" s="146"/>
      <c r="N4" s="146"/>
      <c r="O4" s="146"/>
      <c r="P4" s="146"/>
      <c r="Q4" s="146"/>
      <c r="R4" s="146"/>
      <c r="S4" s="146"/>
      <c r="T4" s="146"/>
      <c r="U4" s="146"/>
      <c r="V4" s="146"/>
      <c r="W4" s="146"/>
      <c r="X4" s="146"/>
      <c r="Y4" s="140" t="s">
        <v>62</v>
      </c>
      <c r="Z4" s="141"/>
      <c r="AA4" s="141"/>
      <c r="AB4" s="141"/>
      <c r="AC4" s="141"/>
      <c r="AD4" s="141"/>
      <c r="AE4" s="141"/>
      <c r="AF4" s="141"/>
      <c r="AG4" s="141"/>
      <c r="AH4" s="141"/>
      <c r="AI4" s="142"/>
      <c r="AJ4" s="147" t="s">
        <v>63</v>
      </c>
      <c r="AK4" s="147"/>
      <c r="AL4" s="147"/>
      <c r="AM4" s="147"/>
      <c r="AN4" s="147"/>
      <c r="AO4" s="147"/>
      <c r="AP4" s="147"/>
      <c r="AQ4" s="147"/>
      <c r="AR4" s="147"/>
      <c r="AS4" s="147"/>
      <c r="AT4" s="147"/>
      <c r="AU4" s="148" t="s">
        <v>64</v>
      </c>
      <c r="AV4" s="147"/>
      <c r="AW4" s="147"/>
      <c r="AX4" s="147"/>
      <c r="AY4" s="147"/>
      <c r="AZ4" s="147"/>
      <c r="BA4" s="147"/>
      <c r="BB4" s="147"/>
      <c r="BC4" s="147"/>
      <c r="BD4" s="147"/>
      <c r="BE4" s="147"/>
      <c r="BF4" s="147" t="s">
        <v>65</v>
      </c>
      <c r="BG4" s="147"/>
      <c r="BH4" s="147"/>
      <c r="BI4" s="147"/>
      <c r="BJ4" s="147"/>
      <c r="BK4" s="147"/>
      <c r="BL4" s="147"/>
      <c r="BM4" s="147"/>
      <c r="BN4" s="147"/>
      <c r="BO4" s="147"/>
      <c r="BP4" s="147"/>
      <c r="BQ4" s="148" t="s">
        <v>66</v>
      </c>
      <c r="BR4" s="147"/>
      <c r="BS4" s="147"/>
      <c r="BT4" s="147"/>
      <c r="BU4" s="147"/>
      <c r="BV4" s="147"/>
      <c r="BW4" s="147"/>
      <c r="BX4" s="147"/>
      <c r="BY4" s="147"/>
      <c r="BZ4" s="147"/>
      <c r="CA4" s="147"/>
      <c r="CB4" s="147" t="s">
        <v>67</v>
      </c>
      <c r="CC4" s="147"/>
      <c r="CD4" s="147"/>
      <c r="CE4" s="147"/>
      <c r="CF4" s="147"/>
      <c r="CG4" s="147"/>
      <c r="CH4" s="147"/>
      <c r="CI4" s="147"/>
      <c r="CJ4" s="147"/>
      <c r="CK4" s="147"/>
      <c r="CL4" s="147"/>
      <c r="CM4" s="149" t="s">
        <v>68</v>
      </c>
      <c r="CN4" s="149" t="s">
        <v>69</v>
      </c>
      <c r="CO4" s="140" t="s">
        <v>70</v>
      </c>
      <c r="CP4" s="141"/>
      <c r="CQ4" s="141"/>
      <c r="CR4" s="141"/>
      <c r="CS4" s="141"/>
      <c r="CT4" s="141"/>
      <c r="CU4" s="141"/>
      <c r="CV4" s="141"/>
      <c r="CW4" s="141"/>
      <c r="CX4" s="141"/>
      <c r="CY4" s="142"/>
      <c r="CZ4" s="147" t="s">
        <v>71</v>
      </c>
      <c r="DA4" s="147"/>
      <c r="DB4" s="147"/>
      <c r="DC4" s="147"/>
      <c r="DD4" s="147"/>
      <c r="DE4" s="147"/>
      <c r="DF4" s="147"/>
      <c r="DG4" s="147"/>
      <c r="DH4" s="147"/>
      <c r="DI4" s="147"/>
      <c r="DJ4" s="147"/>
      <c r="DK4" s="140" t="s">
        <v>72</v>
      </c>
      <c r="DL4" s="141"/>
      <c r="DM4" s="141"/>
      <c r="DN4" s="141"/>
      <c r="DO4" s="141"/>
      <c r="DP4" s="141"/>
      <c r="DQ4" s="141"/>
      <c r="DR4" s="141"/>
      <c r="DS4" s="141"/>
      <c r="DT4" s="141"/>
      <c r="DU4" s="142"/>
    </row>
    <row r="5" spans="1:125" x14ac:dyDescent="0.15">
      <c r="A5" s="49" t="s">
        <v>73</v>
      </c>
      <c r="B5" s="58"/>
      <c r="C5" s="58"/>
      <c r="D5" s="58"/>
      <c r="E5" s="58"/>
      <c r="F5" s="58"/>
      <c r="G5" s="58"/>
      <c r="H5" s="59" t="s">
        <v>74</v>
      </c>
      <c r="I5" s="59" t="s">
        <v>75</v>
      </c>
      <c r="J5" s="59" t="s">
        <v>76</v>
      </c>
      <c r="K5" s="59" t="s">
        <v>77</v>
      </c>
      <c r="L5" s="59" t="s">
        <v>78</v>
      </c>
      <c r="M5" s="59" t="s">
        <v>4</v>
      </c>
      <c r="N5" s="59" t="s">
        <v>5</v>
      </c>
      <c r="O5" s="59" t="s">
        <v>79</v>
      </c>
      <c r="P5" s="59" t="s">
        <v>13</v>
      </c>
      <c r="Q5" s="59" t="s">
        <v>80</v>
      </c>
      <c r="R5" s="59" t="s">
        <v>81</v>
      </c>
      <c r="S5" s="59" t="s">
        <v>82</v>
      </c>
      <c r="T5" s="59" t="s">
        <v>83</v>
      </c>
      <c r="U5" s="59" t="s">
        <v>84</v>
      </c>
      <c r="V5" s="59" t="s">
        <v>85</v>
      </c>
      <c r="W5" s="59" t="s">
        <v>86</v>
      </c>
      <c r="X5" s="59" t="s">
        <v>87</v>
      </c>
      <c r="Y5" s="59" t="s">
        <v>88</v>
      </c>
      <c r="Z5" s="59" t="s">
        <v>89</v>
      </c>
      <c r="AA5" s="59" t="s">
        <v>90</v>
      </c>
      <c r="AB5" s="59" t="s">
        <v>91</v>
      </c>
      <c r="AC5" s="59" t="s">
        <v>92</v>
      </c>
      <c r="AD5" s="59" t="s">
        <v>93</v>
      </c>
      <c r="AE5" s="59" t="s">
        <v>94</v>
      </c>
      <c r="AF5" s="59" t="s">
        <v>95</v>
      </c>
      <c r="AG5" s="59" t="s">
        <v>96</v>
      </c>
      <c r="AH5" s="59" t="s">
        <v>97</v>
      </c>
      <c r="AI5" s="59" t="s">
        <v>98</v>
      </c>
      <c r="AJ5" s="59" t="s">
        <v>99</v>
      </c>
      <c r="AK5" s="59" t="s">
        <v>89</v>
      </c>
      <c r="AL5" s="59" t="s">
        <v>90</v>
      </c>
      <c r="AM5" s="59" t="s">
        <v>100</v>
      </c>
      <c r="AN5" s="59" t="s">
        <v>101</v>
      </c>
      <c r="AO5" s="59" t="s">
        <v>93</v>
      </c>
      <c r="AP5" s="59" t="s">
        <v>94</v>
      </c>
      <c r="AQ5" s="59" t="s">
        <v>95</v>
      </c>
      <c r="AR5" s="59" t="s">
        <v>96</v>
      </c>
      <c r="AS5" s="59" t="s">
        <v>97</v>
      </c>
      <c r="AT5" s="59" t="s">
        <v>98</v>
      </c>
      <c r="AU5" s="59" t="s">
        <v>88</v>
      </c>
      <c r="AV5" s="59" t="s">
        <v>102</v>
      </c>
      <c r="AW5" s="59" t="s">
        <v>103</v>
      </c>
      <c r="AX5" s="59" t="s">
        <v>91</v>
      </c>
      <c r="AY5" s="59" t="s">
        <v>92</v>
      </c>
      <c r="AZ5" s="59" t="s">
        <v>93</v>
      </c>
      <c r="BA5" s="59" t="s">
        <v>94</v>
      </c>
      <c r="BB5" s="59" t="s">
        <v>95</v>
      </c>
      <c r="BC5" s="59" t="s">
        <v>96</v>
      </c>
      <c r="BD5" s="59" t="s">
        <v>97</v>
      </c>
      <c r="BE5" s="59" t="s">
        <v>98</v>
      </c>
      <c r="BF5" s="59" t="s">
        <v>88</v>
      </c>
      <c r="BG5" s="59" t="s">
        <v>104</v>
      </c>
      <c r="BH5" s="59" t="s">
        <v>105</v>
      </c>
      <c r="BI5" s="59" t="s">
        <v>100</v>
      </c>
      <c r="BJ5" s="59" t="s">
        <v>106</v>
      </c>
      <c r="BK5" s="59" t="s">
        <v>93</v>
      </c>
      <c r="BL5" s="59" t="s">
        <v>94</v>
      </c>
      <c r="BM5" s="59" t="s">
        <v>95</v>
      </c>
      <c r="BN5" s="59" t="s">
        <v>96</v>
      </c>
      <c r="BO5" s="59" t="s">
        <v>97</v>
      </c>
      <c r="BP5" s="59" t="s">
        <v>98</v>
      </c>
      <c r="BQ5" s="59" t="s">
        <v>99</v>
      </c>
      <c r="BR5" s="59" t="s">
        <v>104</v>
      </c>
      <c r="BS5" s="59" t="s">
        <v>105</v>
      </c>
      <c r="BT5" s="59" t="s">
        <v>100</v>
      </c>
      <c r="BU5" s="59" t="s">
        <v>101</v>
      </c>
      <c r="BV5" s="59" t="s">
        <v>93</v>
      </c>
      <c r="BW5" s="59" t="s">
        <v>94</v>
      </c>
      <c r="BX5" s="59" t="s">
        <v>95</v>
      </c>
      <c r="BY5" s="59" t="s">
        <v>96</v>
      </c>
      <c r="BZ5" s="59" t="s">
        <v>97</v>
      </c>
      <c r="CA5" s="59" t="s">
        <v>98</v>
      </c>
      <c r="CB5" s="59" t="s">
        <v>88</v>
      </c>
      <c r="CC5" s="59" t="s">
        <v>89</v>
      </c>
      <c r="CD5" s="59" t="s">
        <v>105</v>
      </c>
      <c r="CE5" s="59" t="s">
        <v>107</v>
      </c>
      <c r="CF5" s="59" t="s">
        <v>106</v>
      </c>
      <c r="CG5" s="59" t="s">
        <v>93</v>
      </c>
      <c r="CH5" s="59" t="s">
        <v>94</v>
      </c>
      <c r="CI5" s="59" t="s">
        <v>95</v>
      </c>
      <c r="CJ5" s="59" t="s">
        <v>96</v>
      </c>
      <c r="CK5" s="59" t="s">
        <v>97</v>
      </c>
      <c r="CL5" s="59" t="s">
        <v>98</v>
      </c>
      <c r="CM5" s="150"/>
      <c r="CN5" s="150"/>
      <c r="CO5" s="59" t="s">
        <v>108</v>
      </c>
      <c r="CP5" s="59" t="s">
        <v>104</v>
      </c>
      <c r="CQ5" s="59" t="s">
        <v>90</v>
      </c>
      <c r="CR5" s="59" t="s">
        <v>91</v>
      </c>
      <c r="CS5" s="59" t="s">
        <v>92</v>
      </c>
      <c r="CT5" s="59" t="s">
        <v>93</v>
      </c>
      <c r="CU5" s="59" t="s">
        <v>94</v>
      </c>
      <c r="CV5" s="59" t="s">
        <v>95</v>
      </c>
      <c r="CW5" s="59" t="s">
        <v>96</v>
      </c>
      <c r="CX5" s="59" t="s">
        <v>97</v>
      </c>
      <c r="CY5" s="59" t="s">
        <v>98</v>
      </c>
      <c r="CZ5" s="59" t="s">
        <v>108</v>
      </c>
      <c r="DA5" s="59" t="s">
        <v>89</v>
      </c>
      <c r="DB5" s="59" t="s">
        <v>90</v>
      </c>
      <c r="DC5" s="59" t="s">
        <v>100</v>
      </c>
      <c r="DD5" s="59" t="s">
        <v>106</v>
      </c>
      <c r="DE5" s="59" t="s">
        <v>93</v>
      </c>
      <c r="DF5" s="59" t="s">
        <v>94</v>
      </c>
      <c r="DG5" s="59" t="s">
        <v>95</v>
      </c>
      <c r="DH5" s="59" t="s">
        <v>96</v>
      </c>
      <c r="DI5" s="59" t="s">
        <v>97</v>
      </c>
      <c r="DJ5" s="59" t="s">
        <v>35</v>
      </c>
      <c r="DK5" s="59" t="s">
        <v>99</v>
      </c>
      <c r="DL5" s="59" t="s">
        <v>102</v>
      </c>
      <c r="DM5" s="59" t="s">
        <v>105</v>
      </c>
      <c r="DN5" s="59" t="s">
        <v>100</v>
      </c>
      <c r="DO5" s="59" t="s">
        <v>101</v>
      </c>
      <c r="DP5" s="59" t="s">
        <v>93</v>
      </c>
      <c r="DQ5" s="59" t="s">
        <v>94</v>
      </c>
      <c r="DR5" s="59" t="s">
        <v>95</v>
      </c>
      <c r="DS5" s="59" t="s">
        <v>96</v>
      </c>
      <c r="DT5" s="59" t="s">
        <v>97</v>
      </c>
      <c r="DU5" s="59" t="s">
        <v>98</v>
      </c>
    </row>
    <row r="6" spans="1:125" s="66" customFormat="1" x14ac:dyDescent="0.15">
      <c r="A6" s="49" t="s">
        <v>109</v>
      </c>
      <c r="B6" s="60">
        <f>B8</f>
        <v>2019</v>
      </c>
      <c r="C6" s="60">
        <f t="shared" ref="C6:X6" si="1">C8</f>
        <v>12319</v>
      </c>
      <c r="D6" s="60">
        <f t="shared" si="1"/>
        <v>47</v>
      </c>
      <c r="E6" s="60">
        <f t="shared" si="1"/>
        <v>14</v>
      </c>
      <c r="F6" s="60">
        <f t="shared" si="1"/>
        <v>0</v>
      </c>
      <c r="G6" s="60">
        <f t="shared" si="1"/>
        <v>4</v>
      </c>
      <c r="H6" s="60" t="str">
        <f>SUBSTITUTE(H8,"　","")</f>
        <v>北海道恵庭市</v>
      </c>
      <c r="I6" s="60" t="str">
        <f t="shared" si="1"/>
        <v>恵み野跨線橋高架下東駐車場</v>
      </c>
      <c r="J6" s="60" t="str">
        <f t="shared" si="1"/>
        <v>法非適用</v>
      </c>
      <c r="K6" s="60" t="str">
        <f t="shared" si="1"/>
        <v>駐車場整備事業</v>
      </c>
      <c r="L6" s="60" t="str">
        <f t="shared" si="1"/>
        <v>-</v>
      </c>
      <c r="M6" s="60" t="str">
        <f t="shared" si="1"/>
        <v>Ａ３Ｂ１</v>
      </c>
      <c r="N6" s="60" t="str">
        <f t="shared" si="1"/>
        <v>非設置</v>
      </c>
      <c r="O6" s="61" t="str">
        <f t="shared" si="1"/>
        <v>該当数値なし</v>
      </c>
      <c r="P6" s="62" t="str">
        <f t="shared" si="1"/>
        <v>届出駐車場</v>
      </c>
      <c r="Q6" s="62" t="str">
        <f t="shared" si="1"/>
        <v>広場式</v>
      </c>
      <c r="R6" s="63">
        <f t="shared" si="1"/>
        <v>11</v>
      </c>
      <c r="S6" s="62" t="str">
        <f t="shared" si="1"/>
        <v>駅</v>
      </c>
      <c r="T6" s="62" t="str">
        <f t="shared" si="1"/>
        <v>無</v>
      </c>
      <c r="U6" s="63">
        <f t="shared" si="1"/>
        <v>823</v>
      </c>
      <c r="V6" s="63">
        <f t="shared" si="1"/>
        <v>72</v>
      </c>
      <c r="W6" s="63">
        <f t="shared" si="1"/>
        <v>100</v>
      </c>
      <c r="X6" s="62" t="str">
        <f t="shared" si="1"/>
        <v>導入なし</v>
      </c>
      <c r="Y6" s="64">
        <f>IF(Y8="-",NA(),Y8)</f>
        <v>64.5</v>
      </c>
      <c r="Z6" s="64">
        <f t="shared" ref="Z6:AH6" si="2">IF(Z8="-",NA(),Z8)</f>
        <v>80.8</v>
      </c>
      <c r="AA6" s="64">
        <f t="shared" si="2"/>
        <v>77.099999999999994</v>
      </c>
      <c r="AB6" s="64">
        <f t="shared" si="2"/>
        <v>73.7</v>
      </c>
      <c r="AC6" s="64">
        <f t="shared" si="2"/>
        <v>121.5</v>
      </c>
      <c r="AD6" s="64">
        <f t="shared" si="2"/>
        <v>419.4</v>
      </c>
      <c r="AE6" s="64">
        <f t="shared" si="2"/>
        <v>371</v>
      </c>
      <c r="AF6" s="64">
        <f t="shared" si="2"/>
        <v>509.2</v>
      </c>
      <c r="AG6" s="64">
        <f t="shared" si="2"/>
        <v>378.1</v>
      </c>
      <c r="AH6" s="64">
        <f t="shared" si="2"/>
        <v>756.6</v>
      </c>
      <c r="AI6" s="61" t="str">
        <f>IF(AI8="-","",IF(AI8="-","【-】","【"&amp;SUBSTITUTE(TEXT(AI8,"#,##0.0"),"-","△")&amp;"】"))</f>
        <v>【619.1】</v>
      </c>
      <c r="AJ6" s="64">
        <f>IF(AJ8="-",NA(),AJ8)</f>
        <v>0</v>
      </c>
      <c r="AK6" s="64">
        <f t="shared" ref="AK6:AS6" si="3">IF(AK8="-",NA(),AK8)</f>
        <v>0</v>
      </c>
      <c r="AL6" s="64">
        <f t="shared" si="3"/>
        <v>0</v>
      </c>
      <c r="AM6" s="64">
        <f t="shared" si="3"/>
        <v>0</v>
      </c>
      <c r="AN6" s="64">
        <f t="shared" si="3"/>
        <v>0</v>
      </c>
      <c r="AO6" s="64">
        <f t="shared" si="3"/>
        <v>3.2</v>
      </c>
      <c r="AP6" s="64">
        <f t="shared" si="3"/>
        <v>2.9</v>
      </c>
      <c r="AQ6" s="64">
        <f t="shared" si="3"/>
        <v>6</v>
      </c>
      <c r="AR6" s="64">
        <f t="shared" si="3"/>
        <v>3.8</v>
      </c>
      <c r="AS6" s="64">
        <f t="shared" si="3"/>
        <v>2</v>
      </c>
      <c r="AT6" s="61" t="str">
        <f>IF(AT8="-","",IF(AT8="-","【-】","【"&amp;SUBSTITUTE(TEXT(AT8,"#,##0.0"),"-","△")&amp;"】"))</f>
        <v>【2.3】</v>
      </c>
      <c r="AU6" s="65">
        <f>IF(AU8="-",NA(),AU8)</f>
        <v>0</v>
      </c>
      <c r="AV6" s="65">
        <f t="shared" ref="AV6:BD6" si="4">IF(AV8="-",NA(),AV8)</f>
        <v>0</v>
      </c>
      <c r="AW6" s="65">
        <f t="shared" si="4"/>
        <v>0</v>
      </c>
      <c r="AX6" s="65">
        <f t="shared" si="4"/>
        <v>0</v>
      </c>
      <c r="AY6" s="65">
        <f t="shared" si="4"/>
        <v>0</v>
      </c>
      <c r="AZ6" s="65">
        <f t="shared" si="4"/>
        <v>22</v>
      </c>
      <c r="BA6" s="65">
        <f t="shared" si="4"/>
        <v>16</v>
      </c>
      <c r="BB6" s="65">
        <f t="shared" si="4"/>
        <v>21</v>
      </c>
      <c r="BC6" s="65">
        <f t="shared" si="4"/>
        <v>17</v>
      </c>
      <c r="BD6" s="65">
        <f t="shared" si="4"/>
        <v>15</v>
      </c>
      <c r="BE6" s="63" t="str">
        <f>IF(BE8="-","",IF(BE8="-","【-】","【"&amp;SUBSTITUTE(TEXT(BE8,"#,##0"),"-","△")&amp;"】"))</f>
        <v>【17】</v>
      </c>
      <c r="BF6" s="64">
        <f>IF(BF8="-",NA(),BF8)</f>
        <v>91.3</v>
      </c>
      <c r="BG6" s="64">
        <f t="shared" ref="BG6:BO6" si="5">IF(BG8="-",NA(),BG8)</f>
        <v>48.4</v>
      </c>
      <c r="BH6" s="64">
        <f t="shared" si="5"/>
        <v>46.2</v>
      </c>
      <c r="BI6" s="64">
        <f t="shared" si="5"/>
        <v>43</v>
      </c>
      <c r="BJ6" s="64">
        <f t="shared" si="5"/>
        <v>23.8</v>
      </c>
      <c r="BK6" s="64">
        <f t="shared" si="5"/>
        <v>38.200000000000003</v>
      </c>
      <c r="BL6" s="64">
        <f t="shared" si="5"/>
        <v>34.6</v>
      </c>
      <c r="BM6" s="64">
        <f t="shared" si="5"/>
        <v>37.6</v>
      </c>
      <c r="BN6" s="64">
        <f t="shared" si="5"/>
        <v>30.2</v>
      </c>
      <c r="BO6" s="64">
        <f t="shared" si="5"/>
        <v>33.9</v>
      </c>
      <c r="BP6" s="61" t="str">
        <f>IF(BP8="-","",IF(BP8="-","【-】","【"&amp;SUBSTITUTE(TEXT(BP8,"#,##0.0"),"-","△")&amp;"】"))</f>
        <v>【20.8】</v>
      </c>
      <c r="BQ6" s="65">
        <f>IF(BQ8="-",NA(),BQ8)</f>
        <v>2645</v>
      </c>
      <c r="BR6" s="65">
        <f t="shared" ref="BR6:BZ6" si="6">IF(BR8="-",NA(),BR8)</f>
        <v>2805</v>
      </c>
      <c r="BS6" s="65">
        <f t="shared" si="6"/>
        <v>2537</v>
      </c>
      <c r="BT6" s="65">
        <f t="shared" si="6"/>
        <v>2525</v>
      </c>
      <c r="BU6" s="65">
        <f t="shared" si="6"/>
        <v>897</v>
      </c>
      <c r="BV6" s="65">
        <f t="shared" si="6"/>
        <v>6967</v>
      </c>
      <c r="BW6" s="65">
        <f t="shared" si="6"/>
        <v>7138</v>
      </c>
      <c r="BX6" s="65">
        <f t="shared" si="6"/>
        <v>8131</v>
      </c>
      <c r="BY6" s="65">
        <f t="shared" si="6"/>
        <v>8076</v>
      </c>
      <c r="BZ6" s="65">
        <f t="shared" si="6"/>
        <v>8265</v>
      </c>
      <c r="CA6" s="63" t="str">
        <f>IF(CA8="-","",IF(CA8="-","【-】","【"&amp;SUBSTITUTE(TEXT(CA8,"#,##0"),"-","△")&amp;"】"))</f>
        <v>【14,290】</v>
      </c>
      <c r="CB6" s="64"/>
      <c r="CC6" s="64"/>
      <c r="CD6" s="64"/>
      <c r="CE6" s="64"/>
      <c r="CF6" s="64"/>
      <c r="CG6" s="64"/>
      <c r="CH6" s="64"/>
      <c r="CI6" s="64"/>
      <c r="CJ6" s="64"/>
      <c r="CK6" s="64"/>
      <c r="CL6" s="61" t="s">
        <v>110</v>
      </c>
      <c r="CM6" s="63">
        <f t="shared" ref="CM6:CN6" si="7">CM8</f>
        <v>0</v>
      </c>
      <c r="CN6" s="63">
        <f t="shared" si="7"/>
        <v>29021</v>
      </c>
      <c r="CO6" s="64"/>
      <c r="CP6" s="64"/>
      <c r="CQ6" s="64"/>
      <c r="CR6" s="64"/>
      <c r="CS6" s="64"/>
      <c r="CT6" s="64"/>
      <c r="CU6" s="64"/>
      <c r="CV6" s="64"/>
      <c r="CW6" s="64"/>
      <c r="CX6" s="64"/>
      <c r="CY6" s="61" t="s">
        <v>110</v>
      </c>
      <c r="CZ6" s="64">
        <f>IF(CZ8="-",NA(),CZ8)</f>
        <v>288.89999999999998</v>
      </c>
      <c r="DA6" s="64">
        <f t="shared" ref="DA6:DI6" si="8">IF(DA8="-",NA(),DA8)</f>
        <v>143.69999999999999</v>
      </c>
      <c r="DB6" s="64">
        <f t="shared" si="8"/>
        <v>75.5</v>
      </c>
      <c r="DC6" s="64">
        <f t="shared" si="8"/>
        <v>0</v>
      </c>
      <c r="DD6" s="64">
        <f t="shared" si="8"/>
        <v>0</v>
      </c>
      <c r="DE6" s="64">
        <f t="shared" si="8"/>
        <v>70.5</v>
      </c>
      <c r="DF6" s="64">
        <f t="shared" si="8"/>
        <v>59.2</v>
      </c>
      <c r="DG6" s="64">
        <f t="shared" si="8"/>
        <v>62.4</v>
      </c>
      <c r="DH6" s="64">
        <f t="shared" si="8"/>
        <v>83.1</v>
      </c>
      <c r="DI6" s="64">
        <f t="shared" si="8"/>
        <v>54.7</v>
      </c>
      <c r="DJ6" s="61" t="str">
        <f>IF(DJ8="-","",IF(DJ8="-","【-】","【"&amp;SUBSTITUTE(TEXT(DJ8,"#,##0.0"),"-","△")&amp;"】"))</f>
        <v>【425.4】</v>
      </c>
      <c r="DK6" s="64">
        <f>IF(DK8="-",NA(),DK8)</f>
        <v>70.8</v>
      </c>
      <c r="DL6" s="64">
        <f t="shared" ref="DL6:DT6" si="9">IF(DL8="-",NA(),DL8)</f>
        <v>70.8</v>
      </c>
      <c r="DM6" s="64">
        <f t="shared" si="9"/>
        <v>90.3</v>
      </c>
      <c r="DN6" s="64">
        <f t="shared" si="9"/>
        <v>90.3</v>
      </c>
      <c r="DO6" s="64">
        <f t="shared" si="9"/>
        <v>72.2</v>
      </c>
      <c r="DP6" s="64">
        <f t="shared" si="9"/>
        <v>269</v>
      </c>
      <c r="DQ6" s="64">
        <f t="shared" si="9"/>
        <v>276.60000000000002</v>
      </c>
      <c r="DR6" s="64">
        <f t="shared" si="9"/>
        <v>274.8</v>
      </c>
      <c r="DS6" s="64">
        <f t="shared" si="9"/>
        <v>275.5</v>
      </c>
      <c r="DT6" s="64">
        <f t="shared" si="9"/>
        <v>289.2</v>
      </c>
      <c r="DU6" s="61" t="str">
        <f>IF(DU8="-","",IF(DU8="-","【-】","【"&amp;SUBSTITUTE(TEXT(DU8,"#,##0.0"),"-","△")&amp;"】"))</f>
        <v>【205.9】</v>
      </c>
    </row>
    <row r="7" spans="1:125" s="66" customFormat="1" x14ac:dyDescent="0.15">
      <c r="A7" s="49" t="s">
        <v>111</v>
      </c>
      <c r="B7" s="60">
        <f t="shared" ref="B7:X7" si="10">B8</f>
        <v>2019</v>
      </c>
      <c r="C7" s="60">
        <f t="shared" si="10"/>
        <v>12319</v>
      </c>
      <c r="D7" s="60">
        <f t="shared" si="10"/>
        <v>47</v>
      </c>
      <c r="E7" s="60">
        <f t="shared" si="10"/>
        <v>14</v>
      </c>
      <c r="F7" s="60">
        <f t="shared" si="10"/>
        <v>0</v>
      </c>
      <c r="G7" s="60">
        <f t="shared" si="10"/>
        <v>4</v>
      </c>
      <c r="H7" s="60" t="str">
        <f t="shared" si="10"/>
        <v>北海道　恵庭市</v>
      </c>
      <c r="I7" s="60" t="str">
        <f t="shared" si="10"/>
        <v>恵み野跨線橋高架下東駐車場</v>
      </c>
      <c r="J7" s="60" t="str">
        <f t="shared" si="10"/>
        <v>法非適用</v>
      </c>
      <c r="K7" s="60" t="str">
        <f t="shared" si="10"/>
        <v>駐車場整備事業</v>
      </c>
      <c r="L7" s="60" t="str">
        <f t="shared" si="10"/>
        <v>-</v>
      </c>
      <c r="M7" s="60" t="str">
        <f t="shared" si="10"/>
        <v>Ａ３Ｂ１</v>
      </c>
      <c r="N7" s="60" t="str">
        <f t="shared" si="10"/>
        <v>非設置</v>
      </c>
      <c r="O7" s="61" t="str">
        <f t="shared" si="10"/>
        <v>該当数値なし</v>
      </c>
      <c r="P7" s="62" t="str">
        <f t="shared" si="10"/>
        <v>届出駐車場</v>
      </c>
      <c r="Q7" s="62" t="str">
        <f t="shared" si="10"/>
        <v>広場式</v>
      </c>
      <c r="R7" s="63">
        <f t="shared" si="10"/>
        <v>11</v>
      </c>
      <c r="S7" s="62" t="str">
        <f t="shared" si="10"/>
        <v>駅</v>
      </c>
      <c r="T7" s="62" t="str">
        <f t="shared" si="10"/>
        <v>無</v>
      </c>
      <c r="U7" s="63">
        <f t="shared" si="10"/>
        <v>823</v>
      </c>
      <c r="V7" s="63">
        <f t="shared" si="10"/>
        <v>72</v>
      </c>
      <c r="W7" s="63">
        <f t="shared" si="10"/>
        <v>100</v>
      </c>
      <c r="X7" s="62" t="str">
        <f t="shared" si="10"/>
        <v>導入なし</v>
      </c>
      <c r="Y7" s="64">
        <f>Y8</f>
        <v>64.5</v>
      </c>
      <c r="Z7" s="64">
        <f t="shared" ref="Z7:AH7" si="11">Z8</f>
        <v>80.8</v>
      </c>
      <c r="AA7" s="64">
        <f t="shared" si="11"/>
        <v>77.099999999999994</v>
      </c>
      <c r="AB7" s="64">
        <f t="shared" si="11"/>
        <v>73.7</v>
      </c>
      <c r="AC7" s="64">
        <f t="shared" si="11"/>
        <v>121.5</v>
      </c>
      <c r="AD7" s="64">
        <f t="shared" si="11"/>
        <v>419.4</v>
      </c>
      <c r="AE7" s="64">
        <f t="shared" si="11"/>
        <v>371</v>
      </c>
      <c r="AF7" s="64">
        <f t="shared" si="11"/>
        <v>509.2</v>
      </c>
      <c r="AG7" s="64">
        <f t="shared" si="11"/>
        <v>378.1</v>
      </c>
      <c r="AH7" s="64">
        <f t="shared" si="11"/>
        <v>756.6</v>
      </c>
      <c r="AI7" s="61"/>
      <c r="AJ7" s="64">
        <f>AJ8</f>
        <v>0</v>
      </c>
      <c r="AK7" s="64">
        <f t="shared" ref="AK7:AS7" si="12">AK8</f>
        <v>0</v>
      </c>
      <c r="AL7" s="64">
        <f t="shared" si="12"/>
        <v>0</v>
      </c>
      <c r="AM7" s="64">
        <f t="shared" si="12"/>
        <v>0</v>
      </c>
      <c r="AN7" s="64">
        <f t="shared" si="12"/>
        <v>0</v>
      </c>
      <c r="AO7" s="64">
        <f t="shared" si="12"/>
        <v>3.2</v>
      </c>
      <c r="AP7" s="64">
        <f t="shared" si="12"/>
        <v>2.9</v>
      </c>
      <c r="AQ7" s="64">
        <f t="shared" si="12"/>
        <v>6</v>
      </c>
      <c r="AR7" s="64">
        <f t="shared" si="12"/>
        <v>3.8</v>
      </c>
      <c r="AS7" s="64">
        <f t="shared" si="12"/>
        <v>2</v>
      </c>
      <c r="AT7" s="61"/>
      <c r="AU7" s="65">
        <f>AU8</f>
        <v>0</v>
      </c>
      <c r="AV7" s="65">
        <f t="shared" ref="AV7:BD7" si="13">AV8</f>
        <v>0</v>
      </c>
      <c r="AW7" s="65">
        <f t="shared" si="13"/>
        <v>0</v>
      </c>
      <c r="AX7" s="65">
        <f t="shared" si="13"/>
        <v>0</v>
      </c>
      <c r="AY7" s="65">
        <f t="shared" si="13"/>
        <v>0</v>
      </c>
      <c r="AZ7" s="65">
        <f t="shared" si="13"/>
        <v>22</v>
      </c>
      <c r="BA7" s="65">
        <f t="shared" si="13"/>
        <v>16</v>
      </c>
      <c r="BB7" s="65">
        <f t="shared" si="13"/>
        <v>21</v>
      </c>
      <c r="BC7" s="65">
        <f t="shared" si="13"/>
        <v>17</v>
      </c>
      <c r="BD7" s="65">
        <f t="shared" si="13"/>
        <v>15</v>
      </c>
      <c r="BE7" s="63"/>
      <c r="BF7" s="64">
        <f>BF8</f>
        <v>91.3</v>
      </c>
      <c r="BG7" s="64">
        <f t="shared" ref="BG7:BO7" si="14">BG8</f>
        <v>48.4</v>
      </c>
      <c r="BH7" s="64">
        <f t="shared" si="14"/>
        <v>46.2</v>
      </c>
      <c r="BI7" s="64">
        <f t="shared" si="14"/>
        <v>43</v>
      </c>
      <c r="BJ7" s="64">
        <f t="shared" si="14"/>
        <v>23.8</v>
      </c>
      <c r="BK7" s="64">
        <f t="shared" si="14"/>
        <v>38.200000000000003</v>
      </c>
      <c r="BL7" s="64">
        <f t="shared" si="14"/>
        <v>34.6</v>
      </c>
      <c r="BM7" s="64">
        <f t="shared" si="14"/>
        <v>37.6</v>
      </c>
      <c r="BN7" s="64">
        <f t="shared" si="14"/>
        <v>30.2</v>
      </c>
      <c r="BO7" s="64">
        <f t="shared" si="14"/>
        <v>33.9</v>
      </c>
      <c r="BP7" s="61"/>
      <c r="BQ7" s="65">
        <f>BQ8</f>
        <v>2645</v>
      </c>
      <c r="BR7" s="65">
        <f t="shared" ref="BR7:BZ7" si="15">BR8</f>
        <v>2805</v>
      </c>
      <c r="BS7" s="65">
        <f t="shared" si="15"/>
        <v>2537</v>
      </c>
      <c r="BT7" s="65">
        <f t="shared" si="15"/>
        <v>2525</v>
      </c>
      <c r="BU7" s="65">
        <f t="shared" si="15"/>
        <v>897</v>
      </c>
      <c r="BV7" s="65">
        <f t="shared" si="15"/>
        <v>6967</v>
      </c>
      <c r="BW7" s="65">
        <f t="shared" si="15"/>
        <v>7138</v>
      </c>
      <c r="BX7" s="65">
        <f t="shared" si="15"/>
        <v>8131</v>
      </c>
      <c r="BY7" s="65">
        <f t="shared" si="15"/>
        <v>8076</v>
      </c>
      <c r="BZ7" s="65">
        <f t="shared" si="15"/>
        <v>8265</v>
      </c>
      <c r="CA7" s="63"/>
      <c r="CB7" s="64" t="s">
        <v>112</v>
      </c>
      <c r="CC7" s="64" t="s">
        <v>112</v>
      </c>
      <c r="CD7" s="64" t="s">
        <v>112</v>
      </c>
      <c r="CE7" s="64" t="s">
        <v>112</v>
      </c>
      <c r="CF7" s="64" t="s">
        <v>112</v>
      </c>
      <c r="CG7" s="64" t="s">
        <v>112</v>
      </c>
      <c r="CH7" s="64" t="s">
        <v>112</v>
      </c>
      <c r="CI7" s="64" t="s">
        <v>112</v>
      </c>
      <c r="CJ7" s="64" t="s">
        <v>112</v>
      </c>
      <c r="CK7" s="64" t="s">
        <v>113</v>
      </c>
      <c r="CL7" s="61"/>
      <c r="CM7" s="63">
        <f>CM8</f>
        <v>0</v>
      </c>
      <c r="CN7" s="63">
        <f>CN8</f>
        <v>29021</v>
      </c>
      <c r="CO7" s="64" t="s">
        <v>112</v>
      </c>
      <c r="CP7" s="64" t="s">
        <v>112</v>
      </c>
      <c r="CQ7" s="64" t="s">
        <v>112</v>
      </c>
      <c r="CR7" s="64" t="s">
        <v>112</v>
      </c>
      <c r="CS7" s="64" t="s">
        <v>112</v>
      </c>
      <c r="CT7" s="64" t="s">
        <v>112</v>
      </c>
      <c r="CU7" s="64" t="s">
        <v>112</v>
      </c>
      <c r="CV7" s="64" t="s">
        <v>112</v>
      </c>
      <c r="CW7" s="64" t="s">
        <v>112</v>
      </c>
      <c r="CX7" s="64" t="s">
        <v>110</v>
      </c>
      <c r="CY7" s="61"/>
      <c r="CZ7" s="64">
        <f>CZ8</f>
        <v>288.89999999999998</v>
      </c>
      <c r="DA7" s="64">
        <f t="shared" ref="DA7:DI7" si="16">DA8</f>
        <v>143.69999999999999</v>
      </c>
      <c r="DB7" s="64">
        <f t="shared" si="16"/>
        <v>75.5</v>
      </c>
      <c r="DC7" s="64">
        <f t="shared" si="16"/>
        <v>0</v>
      </c>
      <c r="DD7" s="64">
        <f t="shared" si="16"/>
        <v>0</v>
      </c>
      <c r="DE7" s="64">
        <f t="shared" si="16"/>
        <v>70.5</v>
      </c>
      <c r="DF7" s="64">
        <f t="shared" si="16"/>
        <v>59.2</v>
      </c>
      <c r="DG7" s="64">
        <f t="shared" si="16"/>
        <v>62.4</v>
      </c>
      <c r="DH7" s="64">
        <f t="shared" si="16"/>
        <v>83.1</v>
      </c>
      <c r="DI7" s="64">
        <f t="shared" si="16"/>
        <v>54.7</v>
      </c>
      <c r="DJ7" s="61"/>
      <c r="DK7" s="64">
        <f>DK8</f>
        <v>70.8</v>
      </c>
      <c r="DL7" s="64">
        <f t="shared" ref="DL7:DT7" si="17">DL8</f>
        <v>70.8</v>
      </c>
      <c r="DM7" s="64">
        <f t="shared" si="17"/>
        <v>90.3</v>
      </c>
      <c r="DN7" s="64">
        <f t="shared" si="17"/>
        <v>90.3</v>
      </c>
      <c r="DO7" s="64">
        <f t="shared" si="17"/>
        <v>72.2</v>
      </c>
      <c r="DP7" s="64">
        <f t="shared" si="17"/>
        <v>269</v>
      </c>
      <c r="DQ7" s="64">
        <f t="shared" si="17"/>
        <v>276.60000000000002</v>
      </c>
      <c r="DR7" s="64">
        <f t="shared" si="17"/>
        <v>274.8</v>
      </c>
      <c r="DS7" s="64">
        <f t="shared" si="17"/>
        <v>275.5</v>
      </c>
      <c r="DT7" s="64">
        <f t="shared" si="17"/>
        <v>289.2</v>
      </c>
      <c r="DU7" s="61"/>
    </row>
    <row r="8" spans="1:125" s="66" customFormat="1" x14ac:dyDescent="0.15">
      <c r="A8" s="49"/>
      <c r="B8" s="67">
        <v>2019</v>
      </c>
      <c r="C8" s="67">
        <v>12319</v>
      </c>
      <c r="D8" s="67">
        <v>47</v>
      </c>
      <c r="E8" s="67">
        <v>14</v>
      </c>
      <c r="F8" s="67">
        <v>0</v>
      </c>
      <c r="G8" s="67">
        <v>4</v>
      </c>
      <c r="H8" s="67" t="s">
        <v>114</v>
      </c>
      <c r="I8" s="67" t="s">
        <v>115</v>
      </c>
      <c r="J8" s="67" t="s">
        <v>116</v>
      </c>
      <c r="K8" s="67" t="s">
        <v>117</v>
      </c>
      <c r="L8" s="67" t="s">
        <v>118</v>
      </c>
      <c r="M8" s="67" t="s">
        <v>119</v>
      </c>
      <c r="N8" s="67" t="s">
        <v>120</v>
      </c>
      <c r="O8" s="68" t="s">
        <v>121</v>
      </c>
      <c r="P8" s="69" t="s">
        <v>122</v>
      </c>
      <c r="Q8" s="69" t="s">
        <v>123</v>
      </c>
      <c r="R8" s="70">
        <v>11</v>
      </c>
      <c r="S8" s="69" t="s">
        <v>124</v>
      </c>
      <c r="T8" s="69" t="s">
        <v>125</v>
      </c>
      <c r="U8" s="70">
        <v>823</v>
      </c>
      <c r="V8" s="70">
        <v>72</v>
      </c>
      <c r="W8" s="70">
        <v>100</v>
      </c>
      <c r="X8" s="69" t="s">
        <v>126</v>
      </c>
      <c r="Y8" s="71">
        <v>64.5</v>
      </c>
      <c r="Z8" s="71">
        <v>80.8</v>
      </c>
      <c r="AA8" s="71">
        <v>77.099999999999994</v>
      </c>
      <c r="AB8" s="71">
        <v>73.7</v>
      </c>
      <c r="AC8" s="71">
        <v>121.5</v>
      </c>
      <c r="AD8" s="71">
        <v>419.4</v>
      </c>
      <c r="AE8" s="71">
        <v>371</v>
      </c>
      <c r="AF8" s="71">
        <v>509.2</v>
      </c>
      <c r="AG8" s="71">
        <v>378.1</v>
      </c>
      <c r="AH8" s="71">
        <v>756.6</v>
      </c>
      <c r="AI8" s="68">
        <v>619.1</v>
      </c>
      <c r="AJ8" s="71">
        <v>0</v>
      </c>
      <c r="AK8" s="71">
        <v>0</v>
      </c>
      <c r="AL8" s="71">
        <v>0</v>
      </c>
      <c r="AM8" s="71">
        <v>0</v>
      </c>
      <c r="AN8" s="71">
        <v>0</v>
      </c>
      <c r="AO8" s="71">
        <v>3.2</v>
      </c>
      <c r="AP8" s="71">
        <v>2.9</v>
      </c>
      <c r="AQ8" s="71">
        <v>6</v>
      </c>
      <c r="AR8" s="71">
        <v>3.8</v>
      </c>
      <c r="AS8" s="71">
        <v>2</v>
      </c>
      <c r="AT8" s="68">
        <v>2.2999999999999998</v>
      </c>
      <c r="AU8" s="72">
        <v>0</v>
      </c>
      <c r="AV8" s="72">
        <v>0</v>
      </c>
      <c r="AW8" s="72">
        <v>0</v>
      </c>
      <c r="AX8" s="72">
        <v>0</v>
      </c>
      <c r="AY8" s="72">
        <v>0</v>
      </c>
      <c r="AZ8" s="72">
        <v>22</v>
      </c>
      <c r="BA8" s="72">
        <v>16</v>
      </c>
      <c r="BB8" s="72">
        <v>21</v>
      </c>
      <c r="BC8" s="72">
        <v>17</v>
      </c>
      <c r="BD8" s="72">
        <v>15</v>
      </c>
      <c r="BE8" s="72">
        <v>17</v>
      </c>
      <c r="BF8" s="71">
        <v>91.3</v>
      </c>
      <c r="BG8" s="71">
        <v>48.4</v>
      </c>
      <c r="BH8" s="71">
        <v>46.2</v>
      </c>
      <c r="BI8" s="71">
        <v>43</v>
      </c>
      <c r="BJ8" s="71">
        <v>23.8</v>
      </c>
      <c r="BK8" s="71">
        <v>38.200000000000003</v>
      </c>
      <c r="BL8" s="71">
        <v>34.6</v>
      </c>
      <c r="BM8" s="71">
        <v>37.6</v>
      </c>
      <c r="BN8" s="71">
        <v>30.2</v>
      </c>
      <c r="BO8" s="71">
        <v>33.9</v>
      </c>
      <c r="BP8" s="68">
        <v>20.8</v>
      </c>
      <c r="BQ8" s="72">
        <v>2645</v>
      </c>
      <c r="BR8" s="72">
        <v>2805</v>
      </c>
      <c r="BS8" s="72">
        <v>2537</v>
      </c>
      <c r="BT8" s="73">
        <v>2525</v>
      </c>
      <c r="BU8" s="73">
        <v>897</v>
      </c>
      <c r="BV8" s="72">
        <v>6967</v>
      </c>
      <c r="BW8" s="72">
        <v>7138</v>
      </c>
      <c r="BX8" s="72">
        <v>8131</v>
      </c>
      <c r="BY8" s="72">
        <v>8076</v>
      </c>
      <c r="BZ8" s="72">
        <v>8265</v>
      </c>
      <c r="CA8" s="70">
        <v>14290</v>
      </c>
      <c r="CB8" s="71" t="s">
        <v>118</v>
      </c>
      <c r="CC8" s="71" t="s">
        <v>118</v>
      </c>
      <c r="CD8" s="71" t="s">
        <v>118</v>
      </c>
      <c r="CE8" s="71" t="s">
        <v>118</v>
      </c>
      <c r="CF8" s="71" t="s">
        <v>118</v>
      </c>
      <c r="CG8" s="71" t="s">
        <v>118</v>
      </c>
      <c r="CH8" s="71" t="s">
        <v>118</v>
      </c>
      <c r="CI8" s="71" t="s">
        <v>118</v>
      </c>
      <c r="CJ8" s="71" t="s">
        <v>118</v>
      </c>
      <c r="CK8" s="71" t="s">
        <v>118</v>
      </c>
      <c r="CL8" s="68" t="s">
        <v>118</v>
      </c>
      <c r="CM8" s="70">
        <v>0</v>
      </c>
      <c r="CN8" s="70">
        <v>29021</v>
      </c>
      <c r="CO8" s="71" t="s">
        <v>118</v>
      </c>
      <c r="CP8" s="71" t="s">
        <v>118</v>
      </c>
      <c r="CQ8" s="71" t="s">
        <v>118</v>
      </c>
      <c r="CR8" s="71" t="s">
        <v>118</v>
      </c>
      <c r="CS8" s="71" t="s">
        <v>118</v>
      </c>
      <c r="CT8" s="71" t="s">
        <v>118</v>
      </c>
      <c r="CU8" s="71" t="s">
        <v>118</v>
      </c>
      <c r="CV8" s="71" t="s">
        <v>118</v>
      </c>
      <c r="CW8" s="71" t="s">
        <v>118</v>
      </c>
      <c r="CX8" s="71" t="s">
        <v>118</v>
      </c>
      <c r="CY8" s="68" t="s">
        <v>118</v>
      </c>
      <c r="CZ8" s="71">
        <v>288.89999999999998</v>
      </c>
      <c r="DA8" s="71">
        <v>143.69999999999999</v>
      </c>
      <c r="DB8" s="71">
        <v>75.5</v>
      </c>
      <c r="DC8" s="71">
        <v>0</v>
      </c>
      <c r="DD8" s="71">
        <v>0</v>
      </c>
      <c r="DE8" s="71">
        <v>70.5</v>
      </c>
      <c r="DF8" s="71">
        <v>59.2</v>
      </c>
      <c r="DG8" s="71">
        <v>62.4</v>
      </c>
      <c r="DH8" s="71">
        <v>83.1</v>
      </c>
      <c r="DI8" s="71">
        <v>54.7</v>
      </c>
      <c r="DJ8" s="68">
        <v>425.4</v>
      </c>
      <c r="DK8" s="71">
        <v>70.8</v>
      </c>
      <c r="DL8" s="71">
        <v>70.8</v>
      </c>
      <c r="DM8" s="71">
        <v>90.3</v>
      </c>
      <c r="DN8" s="71">
        <v>90.3</v>
      </c>
      <c r="DO8" s="71">
        <v>72.2</v>
      </c>
      <c r="DP8" s="71">
        <v>269</v>
      </c>
      <c r="DQ8" s="71">
        <v>276.60000000000002</v>
      </c>
      <c r="DR8" s="71">
        <v>274.8</v>
      </c>
      <c r="DS8" s="71">
        <v>275.5</v>
      </c>
      <c r="DT8" s="71">
        <v>289.2</v>
      </c>
      <c r="DU8" s="68">
        <v>205.9</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127</v>
      </c>
      <c r="C10" s="78" t="s">
        <v>128</v>
      </c>
      <c r="D10" s="78" t="s">
        <v>129</v>
      </c>
      <c r="E10" s="78" t="s">
        <v>130</v>
      </c>
      <c r="F10" s="78" t="s">
        <v>131</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52</v>
      </c>
      <c r="B11" s="79" t="str">
        <f>IF(VALUE($B$6)=0,"",IF(VALUE($B$6)&gt;2022,"R"&amp;TEXT(VALUE($B$6)-2022,"00"),"H"&amp;VALUE($B$6)-1992))</f>
        <v>H27</v>
      </c>
      <c r="C11" s="79" t="str">
        <f>IF(VALUE($B$6)=0,"",IF(VALUE($B$6)&gt;2021,"R"&amp;TEXT(VALUE($B$6)-2021,"00"),"H"&amp;VALUE($B$6)-1991))</f>
        <v>H28</v>
      </c>
      <c r="D11" s="79" t="str">
        <f>IF(VALUE($B$6)=0,"",IF(VALUE($B$6)&gt;2020,"R"&amp;TEXT(VALUE($B$6)-2020,"00"),"H"&amp;VALUE($B$6)-1990))</f>
        <v>H29</v>
      </c>
      <c r="E11" s="79" t="str">
        <f>IF(VALUE($B$6)=0,"",IF(VALUE($B$6)&gt;2019,"R"&amp;TEXT(VALUE($B$6)-2019,"00"),"H"&amp;VALUE($B$6)-1989))</f>
        <v>H30</v>
      </c>
      <c r="F11" s="79" t="str">
        <f>IF(VALUE($B$6)=0,"",IF(VALUE($B$6)&gt;2018,"R"&amp;TEXT(VALUE($B$6)-2018,"00"),"H"&amp;VALUE($B$6)-1988))</f>
        <v>R01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恵庭市</cp:lastModifiedBy>
  <cp:lastPrinted>2021-01-26T05:45:41Z</cp:lastPrinted>
  <dcterms:created xsi:type="dcterms:W3CDTF">2020-12-04T03:26:10Z</dcterms:created>
  <dcterms:modified xsi:type="dcterms:W3CDTF">2021-01-26T06:06:01Z</dcterms:modified>
  <cp:category/>
</cp:coreProperties>
</file>