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10 総務部\045 財政課\R05年度\D202財政状況\D20212統一的な基準による財務書類（前年度決算）\調査・通知等（振興局等）\20230908【依頼：1011（水）〆】令和３年度財政状況資料集の作成について（２回目）\HP用\"/>
    </mc:Choice>
  </mc:AlternateContent>
  <xr:revisionPtr revIDLastSave="0" documentId="13_ncr:1_{51F849DF-E33F-4FCB-9D9C-E270D80F7CB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BW36" i="10"/>
  <c r="BE36" i="10"/>
  <c r="AM36" i="10"/>
  <c r="BE35" i="10"/>
  <c r="C35" i="10"/>
  <c r="C36" i="10" s="1"/>
  <c r="BE34" i="10"/>
  <c r="C34" i="10"/>
  <c r="C37" i="10" l="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CO34" i="10" l="1"/>
  <c r="CO35" i="10" s="1"/>
  <c r="CO36" i="10" s="1"/>
</calcChain>
</file>

<file path=xl/sharedStrings.xml><?xml version="1.0" encoding="utf-8"?>
<sst xmlns="http://schemas.openxmlformats.org/spreadsheetml/2006/main" count="1107" uniqueCount="609">
  <si>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</si>
  <si>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</si>
  <si>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</si>
  <si>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</si>
  <si>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</si>
  <si>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</si>
  <si>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</si>
  <si>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</si>
  <si>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</si>
  <si>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</si>
  <si>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</si>
  <si>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</si>
  <si>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</si>
  <si>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</si>
  <si>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</si>
  <si>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</si>
  <si>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</si>
  <si>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</si>
  <si>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</si>
  <si>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</si>
  <si>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</si>
  <si>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</si>
  <si>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</si>
  <si>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</si>
  <si>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</si>
  <si>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</si>
  <si>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</si>
  <si>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</si>
  <si>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</si>
  <si>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</si>
  <si>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</si>
  <si>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</si>
  <si>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</si>
  <si>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</si>
  <si>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</si>
  <si>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</si>
  <si>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</si>
  <si>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</si>
  <si>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</si>
  <si>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</si>
  <si>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</si>
  <si>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</si>
  <si>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</si>
  <si>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</si>
  <si>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</si>
  <si>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</si>
  <si>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</si>
  <si>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</si>
  <si>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</si>
  <si>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</si>
  <si>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</si>
  <si>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</si>
  <si>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</si>
  <si>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</si>
  <si>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</si>
  <si>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</si>
  <si>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</si>
  <si>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</si>
  <si>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</si>
  <si>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</si>
  <si>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</si>
  <si>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</si>
  <si>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</si>
  <si>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</si>
  <si>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</si>
  <si>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</si>
  <si>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</si>
  <si>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</si>
  <si>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</si>
  <si>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</si>
  <si>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</si>
  <si>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</si>
  <si>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</si>
  <si>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</si>
  <si>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</si>
  <si>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</si>
  <si>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</si>
  <si>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</si>
  <si>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</si>
  <si>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</si>
  <si>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</si>
  <si>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</si>
  <si>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</si>
  <si>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</si>
  <si>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</si>
  <si>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</si>
  <si>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</si>
  <si>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</si>
  <si>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</si>
  <si>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</si>
  <si>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</si>
  <si>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</si>
  <si>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</si>
  <si>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</si>
  <si>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</si>
  <si>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</si>
  <si>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</si>
  <si>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</si>
  <si>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</si>
  <si>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</si>
  <si>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</si>
  <si>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</si>
  <si>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</si>
  <si>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</si>
  <si>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</si>
  <si>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</si>
  <si>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</si>
  <si>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</si>
  <si>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</si>
  <si>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</si>
  <si>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</si>
  <si>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</si>
  <si>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</si>
  <si>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</si>
  <si>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</si>
  <si>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</si>
  <si>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</si>
  <si>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</si>
  <si>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</si>
  <si>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</si>
  <si>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</si>
  <si>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</si>
  <si>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</si>
  <si>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</si>
  <si>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</si>
  <si>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</si>
  <si>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</si>
  <si>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</si>
  <si>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</si>
  <si>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</si>
  <si>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</si>
  <si>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</si>
  <si>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</si>
  <si>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</si>
  <si>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</si>
  <si>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</si>
  <si>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</si>
  <si>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</si>
  <si>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</si>
  <si>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</si>
  <si>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</si>
  <si>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</si>
  <si>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</si>
  <si>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</si>
  <si>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</si>
  <si>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</si>
  <si>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</si>
  <si>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</si>
  <si>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</si>
  <si>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</si>
  <si>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</si>
  <si>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</si>
  <si>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</si>
  <si>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</si>
  <si>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</si>
  <si>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</si>
  <si>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</si>
  <si>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</si>
  <si>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</si>
  <si>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</si>
  <si>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</si>
  <si>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</si>
  <si>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</si>
  <si>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</si>
  <si>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</si>
  <si>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</si>
  <si>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</si>
  <si>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</si>
  <si>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</si>
  <si>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</si>
  <si>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</si>
  <si>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</si>
  <si>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</si>
  <si>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</si>
  <si>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</si>
  <si>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</si>
  <si>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</si>
  <si>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</si>
  <si>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</si>
  <si>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</si>
  <si>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</si>
  <si>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</si>
  <si>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</si>
  <si>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</si>
  <si>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</si>
  <si>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</si>
  <si>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</si>
  <si>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</si>
  <si>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</si>
  <si>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</si>
  <si>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</si>
  <si>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</si>
  <si>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</si>
  <si>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</si>
  <si>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</si>
  <si>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</si>
  <si>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</si>
  <si>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</si>
  <si>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</si>
  <si>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</si>
  <si>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</si>
  <si>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</si>
  <si>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</si>
  <si>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</si>
  <si>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</si>
  <si>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</si>
  <si>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</si>
  <si>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</si>
  <si>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</si>
  <si>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</si>
  <si>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</si>
  <si>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</si>
  <si>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</si>
  <si>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</si>
  <si>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</si>
  <si>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</si>
  <si>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北海道恵庭市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</si>
  <si>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</si>
  <si>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</si>
  <si>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</si>
  <si>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</si>
  <si>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</si>
  <si>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</si>
  <si>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</si>
  <si>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</si>
  <si>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</si>
  <si>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</si>
  <si>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</si>
  <si>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</si>
  <si>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</si>
  <si>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</si>
  <si>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</si>
  <si>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</si>
  <si>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</si>
  <si>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</si>
  <si>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</si>
  <si>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</si>
  <si>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</si>
  <si>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</si>
  <si>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</si>
  <si>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</si>
  <si>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</si>
  <si>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</si>
  <si>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</si>
  <si>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</si>
  <si>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</si>
  <si>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</si>
  <si>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</si>
  <si>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</si>
  <si>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</si>
  <si>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</si>
  <si>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</si>
  <si>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</si>
  <si>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</si>
  <si>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</si>
  <si>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</si>
  <si>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</si>
  <si>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</si>
  <si>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</si>
  <si>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</si>
  <si>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</si>
  <si>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</si>
  <si>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</si>
  <si>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</si>
  <si>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</si>
  <si>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</si>
  <si>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</si>
  <si>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</si>
  <si>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</si>
  <si>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</si>
  <si>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</si>
  <si>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</si>
  <si>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</si>
  <si>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</si>
  <si>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</si>
  <si>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</si>
  <si>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</si>
  <si>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</si>
  <si>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</si>
  <si>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</si>
  <si>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</si>
  <si>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</si>
  <si>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</si>
  <si>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</si>
  <si>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</si>
  <si>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</si>
  <si>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</si>
  <si>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</si>
  <si>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</si>
  <si>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</si>
  <si>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</si>
  <si>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</si>
  <si>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</si>
  <si>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</si>
  <si>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</si>
  <si>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</si>
  <si>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</si>
  <si>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</si>
  <si>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</si>
  <si>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</si>
  <si>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</si>
  <si>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</si>
  <si>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</si>
  <si>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</si>
  <si>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</si>
  <si>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</si>
  <si>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</si>
  <si>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</si>
  <si>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</si>
  <si>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</si>
  <si>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</si>
  <si>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</si>
  <si>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</si>
  <si>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</si>
  <si>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</si>
  <si>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</si>
  <si>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</si>
  <si>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</si>
  <si>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</si>
  <si>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</si>
  <si>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</si>
  <si>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</si>
  <si>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</si>
  <si>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</si>
  <si>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</si>
  <si>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</si>
  <si>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</si>
  <si>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</si>
  <si>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</si>
  <si>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</si>
  <si>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</si>
  <si>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</si>
  <si>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</si>
  <si>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</si>
  <si>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</si>
  <si>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</si>
  <si>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</si>
  <si>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</si>
  <si>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</si>
  <si>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</si>
  <si>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</si>
  <si>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</si>
  <si>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</si>
  <si>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</si>
  <si>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</si>
  <si>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</si>
  <si>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</si>
  <si>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</si>
  <si>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</si>
  <si>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</si>
  <si>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</si>
  <si>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</si>
  <si>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</si>
  <si>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</si>
  <si>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</si>
  <si>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</si>
  <si>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</si>
  <si>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</si>
  <si>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</si>
  <si>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</si>
  <si>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</si>
  <si>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</si>
  <si>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</si>
  <si>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</si>
  <si>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</si>
  <si>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</si>
  <si>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</si>
  <si>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</si>
  <si>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</si>
  <si>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</si>
  <si>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北海道恵庭市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</si>
  <si>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</si>
  <si>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</si>
  <si>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</si>
  <si>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</si>
  <si>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</si>
  <si>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</si>
  <si>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</si>
  <si>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</si>
  <si>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</si>
  <si>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</si>
  <si>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</si>
  <si>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</si>
  <si>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</si>
  <si>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</si>
  <si>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</si>
  <si>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</si>
  <si>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</si>
  <si>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</si>
  <si>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</si>
  <si>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</si>
  <si>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</si>
  <si>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</si>
  <si>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</si>
  <si>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</si>
  <si>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</si>
  <si>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</si>
  <si>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</si>
  <si>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</si>
  <si>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</si>
  <si>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</si>
  <si>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</si>
  <si>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</si>
  <si>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</si>
  <si>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</si>
  <si>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</si>
  <si>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</si>
  <si>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</si>
  <si>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</si>
  <si>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</si>
  <si>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</si>
  <si>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</si>
  <si>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恵庭市水道事業会計</t>
    <phoneticPr fontId="5"/>
  </si>
  <si>
    <t>法適用企業</t>
    <phoneticPr fontId="5"/>
  </si>
  <si>
    <t>恵庭市下水道事業会計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</si>
  <si>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</si>
  <si>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</si>
  <si>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</si>
  <si>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</si>
  <si>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</si>
  <si>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</si>
  <si>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</si>
  <si>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</si>
  <si>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</si>
  <si>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</si>
  <si>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</si>
  <si>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</si>
  <si>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</si>
  <si>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</si>
  <si>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</si>
  <si>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</si>
  <si>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</si>
  <si>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</si>
  <si>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</si>
  <si>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</si>
  <si>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</si>
  <si>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</si>
  <si>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</si>
  <si>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</si>
  <si>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</si>
  <si>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</si>
  <si>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</si>
  <si>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</si>
  <si>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</si>
  <si>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</si>
  <si>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</si>
  <si>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</si>
  <si>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</si>
  <si>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</si>
  <si>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</si>
  <si>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</si>
  <si>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</si>
  <si>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</si>
  <si>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</si>
  <si>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</si>
  <si>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</si>
  <si>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</si>
  <si>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</si>
  <si>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</si>
  <si>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</si>
  <si>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</si>
  <si>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</si>
  <si>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</si>
  <si>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</si>
  <si>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</si>
  <si>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</si>
  <si>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</si>
  <si>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</si>
  <si>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</si>
  <si>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</si>
  <si>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</si>
  <si>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</si>
  <si>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</si>
  <si>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</si>
  <si>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</si>
  <si>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恵庭市水道事業会計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</si>
  <si>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</si>
  <si>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</si>
  <si>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</si>
  <si>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</si>
  <si>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</si>
  <si>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</si>
  <si>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</si>
  <si>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</si>
  <si>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</si>
  <si>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</si>
  <si>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</si>
  <si>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</si>
  <si>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</si>
  <si>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</si>
  <si>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</si>
  <si>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</si>
  <si>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</si>
  <si>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</si>
  <si>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</si>
  <si>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</si>
  <si>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</si>
  <si>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</si>
  <si>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</si>
  <si>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</si>
  <si>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</si>
  <si>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</si>
  <si>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</si>
  <si>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</si>
  <si>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</si>
  <si>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</si>
  <si>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</si>
  <si>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</si>
  <si>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</si>
  <si>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</si>
  <si>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</si>
  <si>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</si>
  <si>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</si>
  <si>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</si>
  <si>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</si>
  <si>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</si>
  <si>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</si>
  <si>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</si>
  <si>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</si>
  <si>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</si>
  <si>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</si>
  <si>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</si>
  <si>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</si>
  <si>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</si>
  <si>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</si>
  <si>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</si>
  <si>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</si>
  <si>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</si>
  <si>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</si>
  <si>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</si>
  <si>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</si>
  <si>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</si>
  <si>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</si>
  <si>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</si>
  <si>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</si>
  <si>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</si>
  <si>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</si>
  <si>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</si>
  <si>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</si>
  <si>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</si>
  <si>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</si>
  <si>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</si>
  <si>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</si>
  <si>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</si>
  <si>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</si>
  <si>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</si>
  <si>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</si>
  <si>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</si>
  <si>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</si>
  <si>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</si>
  <si>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</si>
  <si>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</si>
  <si>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</si>
  <si>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</si>
  <si>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</si>
  <si>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</si>
  <si>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</si>
  <si>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</si>
  <si>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</si>
  <si>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</si>
  <si>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</si>
  <si>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</si>
  <si>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0.30</t>
  </si>
  <si>
    <t>▲ 4.08</t>
  </si>
  <si>
    <t>▲ 1.63</t>
  </si>
  <si>
    <t>▲ 0.73</t>
  </si>
  <si>
    <t>恵庭市下水道事業会計</t>
  </si>
  <si>
    <t>一般会計</t>
  </si>
  <si>
    <t>恵庭市水道事業会計</t>
  </si>
  <si>
    <t>国民健康保険特別会計</t>
  </si>
  <si>
    <t>▲ 1.57</t>
  </si>
  <si>
    <t>▲ 1.19</t>
  </si>
  <si>
    <t>▲ 0.87</t>
  </si>
  <si>
    <t>▲ 0.05</t>
  </si>
  <si>
    <t>介護保険特別会計</t>
  </si>
  <si>
    <t>後期高齢者医療特別会計</t>
  </si>
  <si>
    <t>駐車場事業特別会計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</si>
  <si>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</si>
  <si>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</si>
  <si>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</si>
  <si>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</si>
  <si>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</si>
  <si>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</si>
  <si>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</si>
  <si>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</si>
  <si>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</si>
  <si>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</si>
  <si>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石狩東部水道企業団</t>
    <rPh sb="0" eb="2">
      <t>イシカリ</t>
    </rPh>
    <rPh sb="2" eb="4">
      <t>トウブ</t>
    </rPh>
    <rPh sb="4" eb="6">
      <t>スイドウ</t>
    </rPh>
    <rPh sb="6" eb="8">
      <t>キギョウ</t>
    </rPh>
    <rPh sb="8" eb="9">
      <t>ダン</t>
    </rPh>
    <phoneticPr fontId="2"/>
  </si>
  <si>
    <t>石狩教育研修センター</t>
    <rPh sb="0" eb="4">
      <t>イシカリキョウイク</t>
    </rPh>
    <rPh sb="4" eb="6">
      <t>ケンシュウ</t>
    </rPh>
    <phoneticPr fontId="2"/>
  </si>
  <si>
    <t>恵庭リサーチビジネスパーク㈱</t>
    <rPh sb="0" eb="2">
      <t>エニワ</t>
    </rPh>
    <phoneticPr fontId="2"/>
  </si>
  <si>
    <t>（一財）恵庭市振興公社</t>
    <rPh sb="1" eb="3">
      <t>イチザイ</t>
    </rPh>
    <rPh sb="4" eb="7">
      <t>エニワシ</t>
    </rPh>
    <rPh sb="7" eb="11">
      <t>シンコウコウシャ</t>
    </rPh>
    <phoneticPr fontId="2"/>
  </si>
  <si>
    <t>（一財）恵庭市学校給食協会</t>
    <rPh sb="1" eb="3">
      <t>イチザイ</t>
    </rPh>
    <rPh sb="4" eb="7">
      <t>エニワシ</t>
    </rPh>
    <rPh sb="7" eb="11">
      <t>ガッコウキュウショク</t>
    </rPh>
    <rPh sb="11" eb="13">
      <t>キョウカイ</t>
    </rPh>
    <phoneticPr fontId="2"/>
  </si>
  <si>
    <t>まちづくり推進基金</t>
    <rPh sb="5" eb="9">
      <t>スイシンキキン</t>
    </rPh>
    <phoneticPr fontId="5"/>
  </si>
  <si>
    <t>公共施設等管理保全基金</t>
    <rPh sb="0" eb="5">
      <t>コウキョウシセツトウ</t>
    </rPh>
    <rPh sb="5" eb="11">
      <t>カンリホゼンキキン</t>
    </rPh>
    <phoneticPr fontId="5"/>
  </si>
  <si>
    <t>社会福祉事業推進基金</t>
    <rPh sb="0" eb="4">
      <t>シャカイフクシ</t>
    </rPh>
    <rPh sb="4" eb="10">
      <t>ジギョウスイシンキキン</t>
    </rPh>
    <phoneticPr fontId="5"/>
  </si>
  <si>
    <t>子育て基金</t>
    <rPh sb="0" eb="2">
      <t>コソダ</t>
    </rPh>
    <rPh sb="3" eb="5">
      <t>キキン</t>
    </rPh>
    <phoneticPr fontId="5"/>
  </si>
  <si>
    <t>恵庭市未来人材応援基金</t>
    <rPh sb="0" eb="3">
      <t>エニワシ</t>
    </rPh>
    <rPh sb="3" eb="7">
      <t>ミライジンザイ</t>
    </rPh>
    <rPh sb="7" eb="11">
      <t>オウエンキキン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</si>
  <si>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</si>
  <si>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</si>
  <si>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</si>
  <si>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</si>
  <si>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</si>
  <si>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</si>
  <si>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</si>
  <si>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</si>
  <si>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</si>
  <si>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恵庭市財政運営の基本指針に基づき、地方債の新規発行を抑制してきたことや、過去の地方債の償還終了及び利率見直しによる影響などにより、実質公債費比率は類似団体の平均値より低い傾向となっている。今後も同基本指針に基づき、安定した財政運営に取り組んでいく。</t>
    <phoneticPr fontId="5"/>
  </si>
  <si>
    <t>実質公債費比率</t>
    <phoneticPr fontId="5"/>
  </si>
  <si>
    <t>将来負担比率はふるさと納税収入の大幅増があったものの、産業廃棄物処理手数料が減少したことから、令和3年度決算にて産業廃棄物処理基金が枯渇した。そのため、産業廃棄物処理に係る地方債償還に産業廃棄物処理手数料の充当が見込めなくなったことにより、充当可能特定収入が減少したため、比率も微増となった。
今後も引き続き、計画的な有形固定資産の処分や、既存施設への統合、民間活力などを有効利用しながら施設の統廃合を進めていく。</t>
    <rPh sb="13" eb="15">
      <t>シュウニュウ</t>
    </rPh>
    <rPh sb="16" eb="18">
      <t>オオハバ</t>
    </rPh>
    <rPh sb="27" eb="32">
      <t>サンギョウハイキブツ</t>
    </rPh>
    <rPh sb="122" eb="124">
      <t>カノウ</t>
    </rPh>
    <rPh sb="124" eb="126">
      <t>トクテイ</t>
    </rPh>
    <rPh sb="126" eb="128">
      <t>シュウニュウ</t>
    </rPh>
    <rPh sb="129" eb="131">
      <t>ゲンショウ</t>
    </rPh>
    <rPh sb="136" eb="138">
      <t>ヒリツ</t>
    </rPh>
    <rPh sb="139" eb="141">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</si>
</sst>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E2E47CF-040E-4B59-83B6-D65D38516F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754-4AA0-9FC2-E6F2D49D12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71228</c:v>
                </c:pt>
                <c:pt idx="1">
                  <c:v>61632</c:v>
                </c:pt>
                <c:pt idx="2">
                  <c:v>68488</c:v>
                </c:pt>
                <c:pt idx="3">
                  <c:v>48744</c:v>
                </c:pt>
                <c:pt idx="4">
                  <c:v>46212</c:v>
                </c:pt>
              </c:numCache>
            </c:numRef>
          </c:val>
          <c:smooth val="0"/>
          <c:extLst>
            <c:ext xmlns:c16="http://schemas.microsoft.com/office/drawing/2014/chart" uri="{C3380CC4-5D6E-409C-BE32-E72D297353CC}">
              <c16:uniqueId val="{00000001-1754-4AA0-9FC2-E6F2D49D12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5.87</c:v>
                </c:pt>
                <c:pt idx="1">
                  <c:v>5.4</c:v>
                </c:pt>
                <c:pt idx="2">
                  <c:v>5.38</c:v>
                </c:pt>
                <c:pt idx="3">
                  <c:v>4.8899999999999997</c:v>
                </c:pt>
                <c:pt idx="4">
                  <c:v>10.119999999999999</c:v>
                </c:pt>
              </c:numCache>
            </c:numRef>
          </c:val>
          <c:extLst>
            <c:ext xmlns:c16="http://schemas.microsoft.com/office/drawing/2014/chart" uri="{C3380CC4-5D6E-409C-BE32-E72D297353CC}">
              <c16:uniqueId val="{00000000-C1C1-4A47-8BF8-4AFB60CCA6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13.81</c:v>
                </c:pt>
                <c:pt idx="1">
                  <c:v>13.15</c:v>
                </c:pt>
                <c:pt idx="2">
                  <c:v>12.38</c:v>
                </c:pt>
                <c:pt idx="3">
                  <c:v>13.27</c:v>
                </c:pt>
                <c:pt idx="4">
                  <c:v>13.51</c:v>
                </c:pt>
              </c:numCache>
            </c:numRef>
          </c:val>
          <c:extLst>
            <c:ext xmlns:c16="http://schemas.microsoft.com/office/drawing/2014/chart" uri="{C3380CC4-5D6E-409C-BE32-E72D297353CC}">
              <c16:uniqueId val="{00000001-C1C1-4A47-8BF8-4AFB60CCA6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-4.08</c:v>
                </c:pt>
                <c:pt idx="2">
                  <c:v>-1.63</c:v>
                </c:pt>
                <c:pt idx="3">
                  <c:v>-0.73</c:v>
                </c:pt>
                <c:pt idx="4">
                  <c:v>5.48</c:v>
                </c:pt>
              </c:numCache>
            </c:numRef>
          </c:val>
          <c:smooth val="0"/>
          <c:extLst>
            <c:ext xmlns:c16="http://schemas.microsoft.com/office/drawing/2014/chart" uri="{C3380CC4-5D6E-409C-BE32-E72D297353CC}">
              <c16:uniqueId val="{00000002-C1C1-4A47-8BF8-4AFB60CCA6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4E0-4A41-8477-FC8206C219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E0-4A41-8477-FC8206C2196F}"/>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E0-4A41-8477-FC8206C2196F}"/>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3-A4E0-4A41-8477-FC8206C2196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0.1</c:v>
                </c:pt>
                <c:pt idx="4">
                  <c:v>#N/A</c:v>
                </c:pt>
                <c:pt idx="5">
                  <c:v>0.11</c:v>
                </c:pt>
                <c:pt idx="6">
                  <c:v>#N/A</c:v>
                </c:pt>
                <c:pt idx="7">
                  <c:v>0.13</c:v>
                </c:pt>
                <c:pt idx="8">
                  <c:v>#N/A</c:v>
                </c:pt>
                <c:pt idx="9">
                  <c:v>0.11</c:v>
                </c:pt>
              </c:numCache>
            </c:numRef>
          </c:val>
          <c:extLst>
            <c:ext xmlns:c16="http://schemas.microsoft.com/office/drawing/2014/chart" uri="{C3380CC4-5D6E-409C-BE32-E72D297353CC}">
              <c16:uniqueId val="{00000004-A4E0-4A41-8477-FC8206C219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0.97</c:v>
                </c:pt>
                <c:pt idx="4">
                  <c:v>#N/A</c:v>
                </c:pt>
                <c:pt idx="5">
                  <c:v>0.49</c:v>
                </c:pt>
                <c:pt idx="6">
                  <c:v>#N/A</c:v>
                </c:pt>
                <c:pt idx="7">
                  <c:v>0.16</c:v>
                </c:pt>
                <c:pt idx="8">
                  <c:v>#N/A</c:v>
                </c:pt>
                <c:pt idx="9">
                  <c:v>0.54</c:v>
                </c:pt>
              </c:numCache>
            </c:numRef>
          </c:val>
          <c:extLst>
            <c:ext xmlns:c16="http://schemas.microsoft.com/office/drawing/2014/chart" uri="{C3380CC4-5D6E-409C-BE32-E72D297353CC}">
              <c16:uniqueId val="{00000005-A4E0-4A41-8477-FC8206C219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1.57</c:v>
                </c:pt>
                <c:pt idx="1">
                  <c:v>#N/A</c:v>
                </c:pt>
                <c:pt idx="2">
                  <c:v>1.19</c:v>
                </c:pt>
                <c:pt idx="3">
                  <c:v>#N/A</c:v>
                </c:pt>
                <c:pt idx="4">
                  <c:v>0.87</c:v>
                </c:pt>
                <c:pt idx="5">
                  <c:v>#N/A</c:v>
                </c:pt>
                <c:pt idx="6">
                  <c:v>0.05</c:v>
                </c:pt>
                <c:pt idx="7">
                  <c:v>#N/A</c:v>
                </c:pt>
                <c:pt idx="8">
                  <c:v>#N/A</c:v>
                </c:pt>
                <c:pt idx="9">
                  <c:v>0.82</c:v>
                </c:pt>
              </c:numCache>
            </c:numRef>
          </c:val>
          <c:extLst>
            <c:ext xmlns:c16="http://schemas.microsoft.com/office/drawing/2014/chart" uri="{C3380CC4-5D6E-409C-BE32-E72D297353CC}">
              <c16:uniqueId val="{00000006-A4E0-4A41-8477-FC8206C2196F}"/>
            </c:ext>
          </c:extLst>
        </c:ser>
        <c:ser>
          <c:idx val="7"/>
          <c:order val="7"/>
          <c:tx>
            <c:strRef>
              <c:f>データシート!$A$34</c:f>
              <c:strCache>
                <c:ptCount val="1"/>
                <c:pt idx="0">
                  <c:v>恵庭市水道事業会計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4.6500000000000004</c:v>
                </c:pt>
                <c:pt idx="2">
                  <c:v>#N/A</c:v>
                </c:pt>
                <c:pt idx="3">
                  <c:v>4.66</c:v>
                </c:pt>
                <c:pt idx="4">
                  <c:v>#N/A</c:v>
                </c:pt>
                <c:pt idx="5">
                  <c:v>5.26</c:v>
                </c:pt>
                <c:pt idx="6">
                  <c:v>#N/A</c:v>
                </c:pt>
                <c:pt idx="7">
                  <c:v>4.7699999999999996</c:v>
                </c:pt>
                <c:pt idx="8">
                  <c:v>#N/A</c:v>
                </c:pt>
                <c:pt idx="9">
                  <c:v>4.4400000000000004</c:v>
                </c:pt>
              </c:numCache>
            </c:numRef>
          </c:val>
          <c:extLst>
            <c:ext xmlns:c16="http://schemas.microsoft.com/office/drawing/2014/chart" uri="{C3380CC4-5D6E-409C-BE32-E72D297353CC}">
              <c16:uniqueId val="{00000007-A4E0-4A41-8477-FC8206C219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5.4</c:v>
                </c:pt>
                <c:pt idx="4">
                  <c:v>#N/A</c:v>
                </c:pt>
                <c:pt idx="5">
                  <c:v>5.38</c:v>
                </c:pt>
                <c:pt idx="6">
                  <c:v>#N/A</c:v>
                </c:pt>
                <c:pt idx="7">
                  <c:v>4.8899999999999997</c:v>
                </c:pt>
                <c:pt idx="8">
                  <c:v>#N/A</c:v>
                </c:pt>
                <c:pt idx="9">
                  <c:v>10.119999999999999</c:v>
                </c:pt>
              </c:numCache>
            </c:numRef>
          </c:val>
          <c:extLst>
            <c:ext xmlns:c16="http://schemas.microsoft.com/office/drawing/2014/chart" uri="{C3380CC4-5D6E-409C-BE32-E72D297353CC}">
              <c16:uniqueId val="{00000008-A4E0-4A41-8477-FC8206C2196F}"/>
            </c:ext>
          </c:extLst>
        </c:ser>
        <c:ser>
          <c:idx val="9"/>
          <c:order val="9"/>
          <c:tx>
            <c:strRef>
              <c:f>データシート!$A$36</c:f>
              <c:strCache>
                <c:ptCount val="1"/>
                <c:pt idx="0">
                  <c:v>恵庭市下水道事業会計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11.58</c:v>
                </c:pt>
                <c:pt idx="2">
                  <c:v>#N/A</c:v>
                </c:pt>
                <c:pt idx="3">
                  <c:v>11.71</c:v>
                </c:pt>
                <c:pt idx="4">
                  <c:v>#N/A</c:v>
                </c:pt>
                <c:pt idx="5">
                  <c:v>11.2</c:v>
                </c:pt>
                <c:pt idx="6">
                  <c:v>#N/A</c:v>
                </c:pt>
                <c:pt idx="7">
                  <c:v>11.03</c:v>
                </c:pt>
                <c:pt idx="8">
                  <c:v>#N/A</c:v>
                </c:pt>
                <c:pt idx="9">
                  <c:v>11.28</c:v>
                </c:pt>
              </c:numCache>
            </c:numRef>
          </c:val>
          <c:extLst>
            <c:ext xmlns:c16="http://schemas.microsoft.com/office/drawing/2014/chart" uri="{C3380CC4-5D6E-409C-BE32-E72D297353CC}">
              <c16:uniqueId val="{00000009-A4E0-4A41-8477-FC8206C219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2466</c:v>
                </c:pt>
                <c:pt idx="5">
                  <c:v>2443</c:v>
                </c:pt>
                <c:pt idx="8">
                  <c:v>2404</c:v>
                </c:pt>
                <c:pt idx="11">
                  <c:v>2421</c:v>
                </c:pt>
                <c:pt idx="14">
                  <c:v>2376</c:v>
                </c:pt>
              </c:numCache>
            </c:numRef>
          </c:val>
          <c:extLst>
            <c:ext xmlns:c16="http://schemas.microsoft.com/office/drawing/2014/chart" uri="{C3380CC4-5D6E-409C-BE32-E72D297353CC}">
              <c16:uniqueId val="{00000000-7710-4512-83CC-264A90C264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10-4512-83CC-264A90C264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23</c:v>
                </c:pt>
                <c:pt idx="6">
                  <c:v>18</c:v>
                </c:pt>
                <c:pt idx="9">
                  <c:v>22</c:v>
                </c:pt>
                <c:pt idx="12">
                  <c:v>38</c:v>
                </c:pt>
              </c:numCache>
            </c:numRef>
          </c:val>
          <c:extLst>
            <c:ext xmlns:c16="http://schemas.microsoft.com/office/drawing/2014/chart" uri="{C3380CC4-5D6E-409C-BE32-E72D297353CC}">
              <c16:uniqueId val="{00000002-7710-4512-83CC-264A90C264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710-4512-83CC-264A90C264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708</c:v>
                </c:pt>
                <c:pt idx="3">
                  <c:v>664</c:v>
                </c:pt>
                <c:pt idx="6">
                  <c:v>581</c:v>
                </c:pt>
                <c:pt idx="9">
                  <c:v>538</c:v>
                </c:pt>
                <c:pt idx="12">
                  <c:v>519</c:v>
                </c:pt>
              </c:numCache>
            </c:numRef>
          </c:val>
          <c:extLst>
            <c:ext xmlns:c16="http://schemas.microsoft.com/office/drawing/2014/chart" uri="{C3380CC4-5D6E-409C-BE32-E72D297353CC}">
              <c16:uniqueId val="{00000004-7710-4512-83CC-264A90C264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10-4512-83CC-264A90C264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10-4512-83CC-264A90C264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2373</c:v>
                </c:pt>
                <c:pt idx="3">
                  <c:v>2401</c:v>
                </c:pt>
                <c:pt idx="6">
                  <c:v>2456</c:v>
                </c:pt>
                <c:pt idx="9">
                  <c:v>2493</c:v>
                </c:pt>
                <c:pt idx="12">
                  <c:v>2665</c:v>
                </c:pt>
              </c:numCache>
            </c:numRef>
          </c:val>
          <c:extLst>
            <c:ext xmlns:c16="http://schemas.microsoft.com/office/drawing/2014/chart" uri="{C3380CC4-5D6E-409C-BE32-E72D297353CC}">
              <c16:uniqueId val="{00000007-7710-4512-83CC-264A90C264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638</c:v>
                </c:pt>
                <c:pt idx="2">
                  <c:v>#N/A</c:v>
                </c:pt>
                <c:pt idx="3">
                  <c:v>#N/A</c:v>
                </c:pt>
                <c:pt idx="4">
                  <c:v>646</c:v>
                </c:pt>
                <c:pt idx="5">
                  <c:v>#N/A</c:v>
                </c:pt>
                <c:pt idx="6">
                  <c:v>#N/A</c:v>
                </c:pt>
                <c:pt idx="7">
                  <c:v>652</c:v>
                </c:pt>
                <c:pt idx="8">
                  <c:v>#N/A</c:v>
                </c:pt>
                <c:pt idx="9">
                  <c:v>#N/A</c:v>
                </c:pt>
                <c:pt idx="10">
                  <c:v>633</c:v>
                </c:pt>
                <c:pt idx="11">
                  <c:v>#N/A</c:v>
                </c:pt>
                <c:pt idx="12">
                  <c:v>#N/A</c:v>
                </c:pt>
                <c:pt idx="13">
                  <c:v>847</c:v>
                </c:pt>
                <c:pt idx="14">
                  <c:v>#N/A</c:v>
                </c:pt>
              </c:numCache>
            </c:numRef>
          </c:val>
          <c:smooth val="0"/>
          <c:extLst>
            <c:ext xmlns:c16="http://schemas.microsoft.com/office/drawing/2014/chart" uri="{C3380CC4-5D6E-409C-BE32-E72D297353CC}">
              <c16:uniqueId val="{00000008-7710-4512-83CC-264A90C264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21773</c:v>
                </c:pt>
                <c:pt idx="5">
                  <c:v>21847</c:v>
                </c:pt>
                <c:pt idx="8">
                  <c:v>21829</c:v>
                </c:pt>
                <c:pt idx="11">
                  <c:v>21432</c:v>
                </c:pt>
                <c:pt idx="14">
                  <c:v>21177</c:v>
                </c:pt>
              </c:numCache>
            </c:numRef>
          </c:val>
          <c:extLst>
            <c:ext xmlns:c16="http://schemas.microsoft.com/office/drawing/2014/chart" uri="{C3380CC4-5D6E-409C-BE32-E72D297353CC}">
              <c16:uniqueId val="{00000000-753B-4653-9005-F830906A06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7275</c:v>
                </c:pt>
                <c:pt idx="5">
                  <c:v>7025</c:v>
                </c:pt>
                <c:pt idx="8">
                  <c:v>7460</c:v>
                </c:pt>
                <c:pt idx="11">
                  <c:v>7582</c:v>
                </c:pt>
                <c:pt idx="14">
                  <c:v>6000</c:v>
                </c:pt>
              </c:numCache>
            </c:numRef>
          </c:val>
          <c:extLst>
            <c:ext xmlns:c16="http://schemas.microsoft.com/office/drawing/2014/chart" uri="{C3380CC4-5D6E-409C-BE32-E72D297353CC}">
              <c16:uniqueId val="{00000001-753B-4653-9005-F830906A06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4575</c:v>
                </c:pt>
                <c:pt idx="5">
                  <c:v>4662</c:v>
                </c:pt>
                <c:pt idx="8">
                  <c:v>4952</c:v>
                </c:pt>
                <c:pt idx="11">
                  <c:v>5432</c:v>
                </c:pt>
                <c:pt idx="14">
                  <c:v>6319</c:v>
                </c:pt>
              </c:numCache>
            </c:numRef>
          </c:val>
          <c:extLst>
            <c:ext xmlns:c16="http://schemas.microsoft.com/office/drawing/2014/chart" uri="{C3380CC4-5D6E-409C-BE32-E72D297353CC}">
              <c16:uniqueId val="{00000002-753B-4653-9005-F830906A06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3B-4653-9005-F830906A06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3B-4653-9005-F830906A06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753B-4653-9005-F830906A06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2305</c:v>
                </c:pt>
                <c:pt idx="3">
                  <c:v>1988</c:v>
                </c:pt>
                <c:pt idx="6">
                  <c:v>1757</c:v>
                </c:pt>
                <c:pt idx="9">
                  <c:v>1620</c:v>
                </c:pt>
                <c:pt idx="12">
                  <c:v>1532</c:v>
                </c:pt>
              </c:numCache>
            </c:numRef>
          </c:val>
          <c:extLst>
            <c:ext xmlns:c16="http://schemas.microsoft.com/office/drawing/2014/chart" uri="{C3380CC4-5D6E-409C-BE32-E72D297353CC}">
              <c16:uniqueId val="{00000006-753B-4653-9005-F830906A06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3B-4653-9005-F830906A06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8094</c:v>
                </c:pt>
                <c:pt idx="3">
                  <c:v>7716</c:v>
                </c:pt>
                <c:pt idx="6">
                  <c:v>7120</c:v>
                </c:pt>
                <c:pt idx="9">
                  <c:v>6829</c:v>
                </c:pt>
                <c:pt idx="12">
                  <c:v>6375</c:v>
                </c:pt>
              </c:numCache>
            </c:numRef>
          </c:val>
          <c:extLst>
            <c:ext xmlns:c16="http://schemas.microsoft.com/office/drawing/2014/chart" uri="{C3380CC4-5D6E-409C-BE32-E72D297353CC}">
              <c16:uniqueId val="{00000008-753B-4653-9005-F830906A06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77</c:v>
                </c:pt>
                <c:pt idx="3">
                  <c:v>56</c:v>
                </c:pt>
                <c:pt idx="6">
                  <c:v>40</c:v>
                </c:pt>
                <c:pt idx="9">
                  <c:v>50</c:v>
                </c:pt>
                <c:pt idx="12">
                  <c:v>219</c:v>
                </c:pt>
              </c:numCache>
            </c:numRef>
          </c:val>
          <c:extLst>
            <c:ext xmlns:c16="http://schemas.microsoft.com/office/drawing/2014/chart" uri="{C3380CC4-5D6E-409C-BE32-E72D297353CC}">
              <c16:uniqueId val="{00000009-753B-4653-9005-F830906A06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26896</c:v>
                </c:pt>
                <c:pt idx="3">
                  <c:v>27303</c:v>
                </c:pt>
                <c:pt idx="6">
                  <c:v>27933</c:v>
                </c:pt>
                <c:pt idx="9">
                  <c:v>27588</c:v>
                </c:pt>
                <c:pt idx="12">
                  <c:v>27123</c:v>
                </c:pt>
              </c:numCache>
            </c:numRef>
          </c:val>
          <c:extLst>
            <c:ext xmlns:c16="http://schemas.microsoft.com/office/drawing/2014/chart" uri="{C3380CC4-5D6E-409C-BE32-E72D297353CC}">
              <c16:uniqueId val="{0000000A-753B-4653-9005-F830906A06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3749</c:v>
                </c:pt>
                <c:pt idx="2">
                  <c:v>#N/A</c:v>
                </c:pt>
                <c:pt idx="3">
                  <c:v>#N/A</c:v>
                </c:pt>
                <c:pt idx="4">
                  <c:v>3529</c:v>
                </c:pt>
                <c:pt idx="5">
                  <c:v>#N/A</c:v>
                </c:pt>
                <c:pt idx="6">
                  <c:v>#N/A</c:v>
                </c:pt>
                <c:pt idx="7">
                  <c:v>2610</c:v>
                </c:pt>
                <c:pt idx="8">
                  <c:v>#N/A</c:v>
                </c:pt>
                <c:pt idx="9">
                  <c:v>#N/A</c:v>
                </c:pt>
                <c:pt idx="10">
                  <c:v>1641</c:v>
                </c:pt>
                <c:pt idx="11">
                  <c:v>#N/A</c:v>
                </c:pt>
                <c:pt idx="12">
                  <c:v>#N/A</c:v>
                </c:pt>
                <c:pt idx="13">
                  <c:v>1756</c:v>
                </c:pt>
                <c:pt idx="14">
                  <c:v>#N/A</c:v>
                </c:pt>
              </c:numCache>
            </c:numRef>
          </c:val>
          <c:smooth val="0"/>
          <c:extLst>
            <c:ext xmlns:c16="http://schemas.microsoft.com/office/drawing/2014/chart" uri="{C3380CC4-5D6E-409C-BE32-E72D297353CC}">
              <c16:uniqueId val="{0000000B-753B-4653-9005-F830906A06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1823</c:v>
                </c:pt>
                <c:pt idx="1">
                  <c:v>2018</c:v>
                </c:pt>
                <c:pt idx="2">
                  <c:v>2160</c:v>
                </c:pt>
              </c:numCache>
            </c:numRef>
          </c:val>
          <c:extLst>
            <c:ext xmlns:c16="http://schemas.microsoft.com/office/drawing/2014/chart" uri="{C3380CC4-5D6E-409C-BE32-E72D297353CC}">
              <c16:uniqueId val="{00000000-AB4D-49FB-9B35-BE3A0B0DD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B4D-49FB-9B35-BE3A0B0DD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2430</c:v>
                </c:pt>
                <c:pt idx="1">
                  <c:v>2667</c:v>
                </c:pt>
                <c:pt idx="2">
                  <c:v>3394</c:v>
                </c:pt>
              </c:numCache>
            </c:numRef>
          </c:val>
          <c:extLst>
            <c:ext xmlns:c16="http://schemas.microsoft.com/office/drawing/2014/chart" uri="{C3380CC4-5D6E-409C-BE32-E72D297353CC}">
              <c16:uniqueId val="{00000002-AB4D-49FB-9B35-BE3A0B0DD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{591F78EB-9A26-4567-8796-3CC241A79993}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E7-4990-9A15-FAC8587E9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{A42FCDA6-12C5-4555-B6CA-6C04FB489109}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E7-4990-9A15-FAC8587E9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{EAF977D3-EACC-4DA1-ABAC-184C0CC644AA}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E7-4990-9A15-FAC8587E9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{ADF72154-3621-4701-8E3B-F3F4063CF883}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E7-4990-9A15-FAC8587E9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{62F852FC-4E5B-4924-9203-E1E19DBDDD6B}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E7-4990-9A15-FAC8587E98F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{E07EEAE5-1C42-4FE2-B981-CA4D1A746890}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E7-4990-9A15-FAC8587E98F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{99EEF024-4BE5-4893-87D1-EAF147186712}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E7-4990-9A15-FAC8587E98F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{F3F066F7-81D5-45AB-BD4C-1979A596E07E}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E7-4990-9A15-FAC8587E98F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{70AAFC7B-1B74-4FC6-A4FD-9E165FB621FA}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E7-4990-9A15-FAC8587E9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54.7</c:v>
                </c:pt>
                <c:pt idx="16">
                  <c:v>54.3</c:v>
                </c:pt>
                <c:pt idx="24">
                  <c:v>54.9</c:v>
                </c:pt>
                <c:pt idx="32">
                  <c:v>57.3</c:v>
                </c:pt>
              </c:numCache>
            </c:numRef>
          </c:xVal>
          <c:yVal>
            <c:numRef>
              <c:f>公会計指標分析・財政指標組合せ分析表!$BP$51:$DC$51</c:f>
              <c:numCache>
                <c:formatCode>#,##0.0;"▲ "#,##0.0</c:formatCode>
                <c:ptCount val="40"/>
                <c:pt idx="0">
                  <c:v>29</c:v>
                </c:pt>
                <c:pt idx="8">
                  <c:v>28</c:v>
                </c:pt>
                <c:pt idx="16">
                  <c:v>20.2</c:v>
                </c:pt>
                <c:pt idx="24">
                  <c:v>12.2</c:v>
                </c:pt>
                <c:pt idx="32">
                  <c:v>12.3</c:v>
                </c:pt>
              </c:numCache>
            </c:numRef>
          </c:yVal>
          <c:smooth val="0"/>
          <c:extLst>
            <c:ext xmlns:c16="http://schemas.microsoft.com/office/drawing/2014/chart" uri="{C3380CC4-5D6E-409C-BE32-E72D297353CC}">
              <c16:uniqueId val="{00000009-EBE7-4990-9A15-FAC8587E98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{8F5C92FD-409A-4080-95C9-3AF3B0BA4B0D}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E7-4990-9A15-FAC8587E98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{098847DF-9ECE-45A6-B325-23B326D362B0}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E7-4990-9A15-FAC8587E9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{33C2B134-53AF-48AB-B54D-AFC26B073CF7}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E7-4990-9A15-FAC8587E9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{25387CF2-4797-4E52-AC4E-09790653F5FC}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E7-4990-9A15-FAC8587E9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{E57EFBEF-EE8C-4EA8-AEB2-E1C9B51EAF2D}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E7-4990-9A15-FAC8587E98F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{0A19FAEF-4583-4D84-8787-D50FE233CA98}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E7-4990-9A15-FAC8587E98F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{2D93B1A6-B4A8-457D-9B1D-D50B82D70538}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E7-4990-9A15-FAC8587E98F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{ECE246B2-60E1-4EF9-9914-9762D04A486E}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E7-4990-9A15-FAC8587E98F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{C2B068E9-F89C-4FBC-81CC-2D23F8D88C4E}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E7-4990-9A15-FAC8587E9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BE7-4990-9A15-FAC8587E98F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{59136963-53B2-4EC7-92EB-C516D7862F24}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4FC-46AE-83F6-2A899CBDC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{F5228C2F-4F4C-446B-9BCB-6537187A6571}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C-46AE-83F6-2A899CBDC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{F9D00F3A-B945-4CB2-B706-48DB86A5C14C}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C-46AE-83F6-2A899CBDC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{4EC9D25C-0AAC-470A-BF46-48E528111214}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C-46AE-83F6-2A899CBDC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{93BC775F-1E08-4F93-B11D-110F4EA61C32}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C-46AE-83F6-2A899CBDC3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{588FA650-D3BE-4DA7-AB69-1AC55198AFC6}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4FC-46AE-83F6-2A899CBDC3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{B54ECD65-72EC-4356-A854-571F3941565E}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4FC-46AE-83F6-2A899CBDC3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{97B59AD8-54F5-49B9-A372-3432DF963A94}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4FC-46AE-83F6-2A899CBDC3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{E1553351-A62E-453A-8815-5B495ECE257A}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4FC-46AE-83F6-2A899CBDC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c:v>
                </c:pt>
                <c:pt idx="16">
                  <c:v>5</c:v>
                </c:pt>
                <c:pt idx="24">
                  <c:v>4.9000000000000004</c:v>
                </c:pt>
                <c:pt idx="32">
                  <c:v>5.2</c:v>
                </c:pt>
              </c:numCache>
            </c:numRef>
          </c:xVal>
          <c:yVal>
            <c:numRef>
              <c:f>公会計指標分析・財政指標組合せ分析表!$BP$73:$DC$73</c:f>
              <c:numCache>
                <c:formatCode>#,##0.0;"▲ "#,##0.0</c:formatCode>
                <c:ptCount val="40"/>
                <c:pt idx="0">
                  <c:v>29</c:v>
                </c:pt>
                <c:pt idx="8">
                  <c:v>28</c:v>
                </c:pt>
                <c:pt idx="16">
                  <c:v>20.2</c:v>
                </c:pt>
                <c:pt idx="24">
                  <c:v>12.2</c:v>
                </c:pt>
                <c:pt idx="32">
                  <c:v>12.3</c:v>
                </c:pt>
              </c:numCache>
            </c:numRef>
          </c:yVal>
          <c:smooth val="0"/>
          <c:extLst>
            <c:ext xmlns:c16="http://schemas.microsoft.com/office/drawing/2014/chart" uri="{C3380CC4-5D6E-409C-BE32-E72D297353CC}">
              <c16:uniqueId val="{00000009-44FC-46AE-83F6-2A899CBDC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{17DF96A9-1074-4F04-A2C7-604569E3D43D}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4FC-46AE-83F6-2A899CBDC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{BB8337C4-2718-40AC-A196-43B6912E4735}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C-46AE-83F6-2A899CBDC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{78C9CF41-AFE6-475F-9A47-00BB30D6292A}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C-46AE-83F6-2A899CBDC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{274C7A96-A6B4-4CE2-8780-DB05538D1368}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C-46AE-83F6-2A899CBDC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{DB852EC9-91C3-42FB-B242-B65A49341566}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C-46AE-83F6-2A899CBDC3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{2BB34D6F-E23D-47BF-94F3-86A2E8B5A6FA}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4FC-46AE-83F6-2A899CBDC3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{C2035F5A-E337-423A-ABED-55104DF6CB4C}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4FC-46AE-83F6-2A899CBDC3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{9B1DA773-A558-47F3-B83C-A62C309E18C6}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4FC-46AE-83F6-2A899CBDC3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{EC3D76F5-9B11-4F3B-8C21-D997BD022842}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4FC-46AE-83F6-2A899CBDC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4FC-46AE-83F6-2A899CBDC310}"/>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3800829-91E2-4073-A633-A8B74CB6AA0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F3B5A9E-E2B8-428A-8CB3-07DA924D793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元利償還金等については、焼却施設や第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墓園造成事業などの元金償還が始まったことにより増額となった。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算入公債費等については、下水道費、道路橋りょう費などの減により減額となっている。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今後は大型事業の完了により元利償還金が増加する見込みとなっているため、起債新規発行額の平準化に努める。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年度より、減債基金を財政調整基金へ統合している。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地方債現在高については、臨財債の借入額が償還額を下回ったこと、また償還額に対して新規発行起債を抑制したことにより減少した。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充当可能特定財源等については、ふるさと納税の増加により充当可能基金が増加した一方、都市計画関連地方債残高の減少や産廃手数料の減少などにより充当可能特定収入が大幅に減少した。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上記の要因などにより、将来負担比率の分子は前年度から微増となった。</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北海道恵庭市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一般財源の堅調な推移、ふるさと納税の増加による基金積立額の増により基金残高が増加した。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財政調整基金は標準財政規模の１０％以上の残高確保を行い、その他特定目的基金は寄付積立額を目安とした計画的な支消をし、安定した財政運営を図る。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まちづくり推進基金：水と緑と花に彩られた都市環境づくりに資する事業、その他本市のまちづくりの推進に資する事業に充てる。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公共施設等管理保全基金：公共施設その他の市の施設の管理保全事業に充てる。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まちづくり推進基金：各種充当事業実施に伴い、令和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千万円を取り崩したが、ふるさと納税寄附の増加により約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恵庭市の魅力発信を行い、ふるさと納税による寄附金の確保を図る。寄附金を財源に基金へ積立をし、地域活性化につながる事業や社会福祉、子ども子育て事業等に基金の有効活用を図っていきたい。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市税収入の増や負担金・補助金支出の減等の影響から収支差額が大きくなったことにより、予算化していた財政調整基金繰入金を取りやめたことなどによる影響から増加した。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将来の財政負担に備えるため、標準財政規模の１０％以上の残高確保を目指す。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172B59-2D40-4464-99B9-955FC5964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2BCD16-C229-4C76-ABBD-037F05DB6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8E7486-BD9E-444F-A013-077345DFA09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D60B65C-54AA-4A6C-BD99-7911B284EC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803FD6-22BE-4BE9-9F31-1FA5126B21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9C8916-CB6A-4575-9797-AEF953E2E7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641F991-5459-4BA9-8E08-4D69CE7CE6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75BBA70-1229-47EE-A742-8EC05730305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6C6C6B1-4FE9-484D-B92D-A08C7A2E8B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881C7D-BFDA-46AB-9592-441E88F753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C692313-F51C-4DDE-B422-8589710678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D79CF41-9592-443D-8D10-EFFDDAD285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9AEF56-9507-416E-A58B-BE0611718DF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CD30CD0-3A13-488F-9CEB-9CB3635ECD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1226BF4-D32F-4DB6-8283-F06E92AF3E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5BC2928-8302-4240-AC61-255C6C0800A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B8CBC90-3968-46D2-9830-D6F8C395F9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A0E1D0A-6E6E-484C-B0C1-57480C915A6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620D53-9339-4A9E-B400-5C835C4E17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45EFAF-842F-4216-BD55-15A9426BE5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2D94AFC-0F72-4484-9B18-26B60CB7758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EFAB27C-A2B8-48BB-B6BD-AE0AFD920B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35881C-B86C-493A-A1F3-910C5BF0D0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0DAAB1E-0C37-426F-9EE7-F5B67D778F4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B198EBA-D247-4B70-A3CB-8D1C11CBFE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C9F911-4720-442C-95D7-B36625CEA78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4C9D4FB-778E-4743-82EC-6DDF50730C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2342B3-293E-4D20-9052-C81B8FC853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2BF3C0-F18F-4B2C-89A4-BB61792043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B6D71AC-87CD-4F4A-85F7-5303E7138E0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1AB3EF1-E343-4094-9819-C98B23A6EE4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EADBF1-177B-4D7A-BD2E-6FC71CAD0E8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C8DB2C4-97C2-489F-B998-30CB94AD15F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35F75AF-E981-4236-9E86-74A8DC9ED7D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47C7BE0-F1E7-4905-9E81-662DC861A6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BC47A7E-2146-498A-83CF-D80B5828FA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2C9C616-A9AA-45DB-B157-29505D7DCF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FB6FF2D-B28B-43F6-9179-89DBECD02FF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FCB39ED-AD05-4E3C-944C-7528FAA428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8AC21B-9E92-4FBF-9E6E-5891D519965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65AE15-295F-438A-B4F2-1F2DF2DE15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EB592F6-A1E9-4D29-8A1D-3FDF4A76BA5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AAA3560-39B4-430F-9C97-86D8D44267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C4B32EF-0D14-454C-980F-BA13C2D4F3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D16775-9F55-44DE-B7EB-4FD0F56509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3FA3CB9-D706-4EE9-BE7F-34C8C26340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415B25D-2BD1-4A03-915C-D15C59799C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公共施設等総合管理計画に基づき、平成２８年度からの３０年間で公共施設の計画的な統廃合を着実に進めた取組みにより、類似団体よりも有形固定資産減価償却率は低い値となっている。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公共施設の統廃合にあたっては、既存施設を有効活用した統廃合を進めていることから、有形固定資産減価償却率は上昇傾向となっている。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80BCE59-3DBF-416E-AFB9-9FC2E5D49C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34CFF74-80F3-4EDA-84E7-CA6A80793D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4FDB547-EE91-44F5-B782-E057B120D2A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CAE41B33-0EB2-4E5A-A8B9-8E968AFF382F}"/>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E74EE37C-283A-43B1-AEFD-8DD39A8624D6}"/>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4F4915B4-5569-40A0-A480-0B7AA7EFEBF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9C171ECB-765B-40A0-BEA6-A8475F2FBCAC}"/>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6909F021-397F-48D7-887B-BEA72CE7F1E8}"/>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7E5743A1-38B3-42D0-ABFB-0F0E761C7CBF}"/>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48CE4094-7C5F-492D-8B54-D19B3DC0F6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1FA0E1BC-8870-4263-9A06-2A84290BCB9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2508538E-1C66-4035-857C-C84C3214A09B}"/>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8F73A3AC-CA5A-4BA4-A45F-1CB2573FD77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9108F5E8-5514-461D-BD08-2D6001B9F0A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B3533A56-4BD5-4381-81B3-69A6C2BB84A9}"/>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E171D7F-5BC6-481D-9C53-FB4B1123750E}"/>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832BE141-67A1-4344-B17A-1E547EC8994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FB79396F-40B0-42F3-8E47-786128297A9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9012BA7E-622C-490C-9D9F-CA80046556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B6949AF-3273-4F79-BB2E-8C6BEE58CC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EC48B0BC-E93B-4637-A4E9-08C9D9897905}"/>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4A101ACA-D434-4C20-B42B-BA48B76A149B}"/>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59614DE9-740E-4CF2-BC9E-FA832F573789}"/>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C65E32C6-5C7F-45E2-9BA9-83E42990831D}"/>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27DF8CC-1119-4921-B4DB-924DF00DC1E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27AE00E6-988A-4BC6-9B0A-47EEEAB09963}"/>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2F5EC3B-333D-47CD-ADE6-751E845C2287}"/>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8476E167-FD69-4C19-8D08-171BD7E5585C}"/>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16346CC4-F623-4C21-A97C-519242757E0E}"/>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D2B0F425-179F-40D6-970C-53DE4E09CD49}"/>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53EEAEC8-C73F-4487-9DD0-AE3653A6B41F}"/>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A19381A-0DC0-4D0B-9E4F-CBDEB0D494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9673D80-00B3-438B-9620-696CB542D0E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5D500D4-3893-47F9-BCC2-335835613B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76F7655-481B-4F10-8914-EF717D9EA6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09A279D-9C63-4151-A544-C5EF61172F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165259</xdr:rowOff>
    </xdr:from>
    <xdr:to>
      <xdr:col>23</xdr:col>
      <xdr:colOff>136525</xdr:colOff>
      <xdr:row>30</xdr:row>
      <xdr:rowOff>95409</xdr:rowOff>
    </xdr:to>
    <xdr:sp macro="" textlink="">
      <xdr:nvSpPr>
        <xdr:cNvPr id="85" name="楕円 84">
          <a:extLst>
            <a:ext uri="{FF2B5EF4-FFF2-40B4-BE49-F238E27FC236}">
              <a16:creationId xmlns:a16="http://schemas.microsoft.com/office/drawing/2014/main" id="{387B0F9C-C6A2-40FB-9BCA-29C377CBEF57}"/>
            </a:ext>
          </a:extLst>
        </xdr:cNvPr>
        <xdr:cNvSpPr/>
      </xdr:nvSpPr>
      <xdr:spPr>
        <a:xfrm>
          <a:off x="4711700" y="59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16686</xdr:rowOff>
    </xdr:from>
    <xdr:ext cx="405111" cy="259045"/>
    <xdr:sp macro="" textlink="">
      <xdr:nvSpPr>
        <xdr:cNvPr id="86" name="有形固定資産減価償却率該当値テキスト">
          <a:extLst>
            <a:ext uri="{FF2B5EF4-FFF2-40B4-BE49-F238E27FC236}">
              <a16:creationId xmlns:a16="http://schemas.microsoft.com/office/drawing/2014/main" id="{C1BF28C2-38FE-4459-BB63-DE7BA92E5D86}"/>
            </a:ext>
          </a:extLst>
        </xdr:cNvPr>
        <xdr:cNvSpPr txBox="1"/>
      </xdr:nvSpPr>
      <xdr:spPr>
        <a:xfrm>
          <a:off x="4813300" y="576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100489</xdr:rowOff>
    </xdr:from>
    <xdr:to>
      <xdr:col>19</xdr:col>
      <xdr:colOff>187325</xdr:colOff>
      <xdr:row>30</xdr:row>
      <xdr:rowOff>30639</xdr:rowOff>
    </xdr:to>
    <xdr:sp macro="" textlink="">
      <xdr:nvSpPr>
        <xdr:cNvPr id="87" name="楕円 86">
          <a:extLst>
            <a:ext uri="{FF2B5EF4-FFF2-40B4-BE49-F238E27FC236}">
              <a16:creationId xmlns:a16="http://schemas.microsoft.com/office/drawing/2014/main" id="{53B964B7-D5C7-4F21-ABBE-0578E6736FE8}"/>
            </a:ext>
          </a:extLst>
        </xdr:cNvPr>
        <xdr:cNvSpPr/>
      </xdr:nvSpPr>
      <xdr:spPr>
        <a:xfrm>
          <a:off x="4000500" y="58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151289</xdr:rowOff>
    </xdr:from>
    <xdr:to>
      <xdr:col>23</xdr:col>
      <xdr:colOff>85725</xdr:colOff>
      <xdr:row>30</xdr:row>
      <xdr:rowOff>44609</xdr:rowOff>
    </xdr:to>
    <xdr:cxnSp macro="">
      <xdr:nvCxnSpPr>
        <xdr:cNvPr id="88" name="直線コネクタ 87">
          <a:extLst>
            <a:ext uri="{FF2B5EF4-FFF2-40B4-BE49-F238E27FC236}">
              <a16:creationId xmlns:a16="http://schemas.microsoft.com/office/drawing/2014/main" id="{C5E0AF0C-6437-4C66-A66B-6DF81BED1D4A}"/>
            </a:ext>
          </a:extLst>
        </xdr:cNvPr>
        <xdr:cNvCxnSpPr/>
      </xdr:nvCxnSpPr>
      <xdr:spPr>
        <a:xfrm>
          <a:off x="4051300" y="589486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84296</xdr:rowOff>
    </xdr:from>
    <xdr:to>
      <xdr:col>15</xdr:col>
      <xdr:colOff>187325</xdr:colOff>
      <xdr:row>30</xdr:row>
      <xdr:rowOff>14446</xdr:rowOff>
    </xdr:to>
    <xdr:sp macro="" textlink="">
      <xdr:nvSpPr>
        <xdr:cNvPr id="89" name="楕円 88">
          <a:extLst>
            <a:ext uri="{FF2B5EF4-FFF2-40B4-BE49-F238E27FC236}">
              <a16:creationId xmlns:a16="http://schemas.microsoft.com/office/drawing/2014/main" id="{DABE9D91-01AF-4E0E-8253-47E8627F8EE6}"/>
            </a:ext>
          </a:extLst>
        </xdr:cNvPr>
        <xdr:cNvSpPr/>
      </xdr:nvSpPr>
      <xdr:spPr>
        <a:xfrm>
          <a:off x="3238500" y="58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135096</xdr:rowOff>
    </xdr:from>
    <xdr:to>
      <xdr:col>19</xdr:col>
      <xdr:colOff>136525</xdr:colOff>
      <xdr:row>29</xdr:row>
      <xdr:rowOff>151289</xdr:rowOff>
    </xdr:to>
    <xdr:cxnSp macro="">
      <xdr:nvCxnSpPr>
        <xdr:cNvPr id="90" name="直線コネクタ 89">
          <a:extLst>
            <a:ext uri="{FF2B5EF4-FFF2-40B4-BE49-F238E27FC236}">
              <a16:creationId xmlns:a16="http://schemas.microsoft.com/office/drawing/2014/main" id="{1C4C1B99-903D-4112-8E09-995207371C51}"/>
            </a:ext>
          </a:extLst>
        </xdr:cNvPr>
        <xdr:cNvCxnSpPr/>
      </xdr:nvCxnSpPr>
      <xdr:spPr>
        <a:xfrm>
          <a:off x="3289300" y="5878671"/>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95091</xdr:rowOff>
    </xdr:from>
    <xdr:to>
      <xdr:col>11</xdr:col>
      <xdr:colOff>187325</xdr:colOff>
      <xdr:row>30</xdr:row>
      <xdr:rowOff>25241</xdr:rowOff>
    </xdr:to>
    <xdr:sp macro="" textlink="">
      <xdr:nvSpPr>
        <xdr:cNvPr id="91" name="楕円 90">
          <a:extLst>
            <a:ext uri="{FF2B5EF4-FFF2-40B4-BE49-F238E27FC236}">
              <a16:creationId xmlns:a16="http://schemas.microsoft.com/office/drawing/2014/main" id="{6E07A2BD-0A6E-4376-9B78-704DD9B734C9}"/>
            </a:ext>
          </a:extLst>
        </xdr:cNvPr>
        <xdr:cNvSpPr/>
      </xdr:nvSpPr>
      <xdr:spPr>
        <a:xfrm>
          <a:off x="2476500" y="58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135096</xdr:rowOff>
    </xdr:from>
    <xdr:to>
      <xdr:col>15</xdr:col>
      <xdr:colOff>136525</xdr:colOff>
      <xdr:row>29</xdr:row>
      <xdr:rowOff>145891</xdr:rowOff>
    </xdr:to>
    <xdr:cxnSp macro="">
      <xdr:nvCxnSpPr>
        <xdr:cNvPr id="92" name="直線コネクタ 91">
          <a:extLst>
            <a:ext uri="{FF2B5EF4-FFF2-40B4-BE49-F238E27FC236}">
              <a16:creationId xmlns:a16="http://schemas.microsoft.com/office/drawing/2014/main" id="{5C4E0D92-EFD3-44A1-92E7-606D898D54B5}"/>
            </a:ext>
          </a:extLst>
        </xdr:cNvPr>
        <xdr:cNvCxnSpPr/>
      </xdr:nvCxnSpPr>
      <xdr:spPr>
        <a:xfrm flipV="1">
          <a:off x="2527300" y="587867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49213</xdr:rowOff>
    </xdr:from>
    <xdr:to>
      <xdr:col>7</xdr:col>
      <xdr:colOff>187325</xdr:colOff>
      <xdr:row>29</xdr:row>
      <xdr:rowOff>150813</xdr:rowOff>
    </xdr:to>
    <xdr:sp macro="" textlink="">
      <xdr:nvSpPr>
        <xdr:cNvPr id="93" name="楕円 92">
          <a:extLst>
            <a:ext uri="{FF2B5EF4-FFF2-40B4-BE49-F238E27FC236}">
              <a16:creationId xmlns:a16="http://schemas.microsoft.com/office/drawing/2014/main" id="{05548C9A-6EB9-4104-8E98-0482A550124D}"/>
            </a:ext>
          </a:extLst>
        </xdr:cNvPr>
        <xdr:cNvSpPr/>
      </xdr:nvSpPr>
      <xdr:spPr>
        <a:xfrm>
          <a:off x="1714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100013</xdr:rowOff>
    </xdr:from>
    <xdr:to>
      <xdr:col>11</xdr:col>
      <xdr:colOff>136525</xdr:colOff>
      <xdr:row>29</xdr:row>
      <xdr:rowOff>145891</xdr:rowOff>
    </xdr:to>
    <xdr:cxnSp macro="">
      <xdr:nvCxnSpPr>
        <xdr:cNvPr id="94" name="直線コネクタ 93">
          <a:extLst>
            <a:ext uri="{FF2B5EF4-FFF2-40B4-BE49-F238E27FC236}">
              <a16:creationId xmlns:a16="http://schemas.microsoft.com/office/drawing/2014/main" id="{5E61E3FB-1F28-4661-A058-2D45C2F1F8C2}"/>
            </a:ext>
          </a:extLst>
        </xdr:cNvPr>
        <xdr:cNvCxnSpPr/>
      </xdr:nvCxnSpPr>
      <xdr:spPr>
        <a:xfrm>
          <a:off x="1765300" y="5843588"/>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CCDD65A1-E2C7-4F17-9C1E-498099824EA6}"/>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50AD65CB-2775-4B98-87ED-067F98FD8949}"/>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1800C378-F768-43E9-9B0C-1F2A5E1F634F}"/>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4C7C47A6-B753-4E7C-BF80-1882E3834303}"/>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47166</xdr:rowOff>
    </xdr:from>
    <xdr:ext cx="405111" cy="259045"/>
    <xdr:sp macro="" textlink="">
      <xdr:nvSpPr>
        <xdr:cNvPr id="99" name="n_1mainValue有形固定資産減価償却率">
          <a:extLst>
            <a:ext uri="{FF2B5EF4-FFF2-40B4-BE49-F238E27FC236}">
              <a16:creationId xmlns:a16="http://schemas.microsoft.com/office/drawing/2014/main" id="{614FB291-36FA-4B49-8521-66940350AE83}"/>
            </a:ext>
          </a:extLst>
        </xdr:cNvPr>
        <xdr:cNvSpPr txBox="1"/>
      </xdr:nvSpPr>
      <xdr:spPr>
        <a:xfrm>
          <a:off x="3836044" y="56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30973</xdr:rowOff>
    </xdr:from>
    <xdr:ext cx="405111" cy="259045"/>
    <xdr:sp macro="" textlink="">
      <xdr:nvSpPr>
        <xdr:cNvPr id="100" name="n_2mainValue有形固定資産減価償却率">
          <a:extLst>
            <a:ext uri="{FF2B5EF4-FFF2-40B4-BE49-F238E27FC236}">
              <a16:creationId xmlns:a16="http://schemas.microsoft.com/office/drawing/2014/main" id="{F8E4CC15-4073-4809-838E-F84CEE1A4E3D}"/>
            </a:ext>
          </a:extLst>
        </xdr:cNvPr>
        <xdr:cNvSpPr txBox="1"/>
      </xdr:nvSpPr>
      <xdr:spPr>
        <a:xfrm>
          <a:off x="3086744" y="560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41768</xdr:rowOff>
    </xdr:from>
    <xdr:ext cx="405111" cy="259045"/>
    <xdr:sp macro="" textlink="">
      <xdr:nvSpPr>
        <xdr:cNvPr id="101" name="n_3mainValue有形固定資産減価償却率">
          <a:extLst>
            <a:ext uri="{FF2B5EF4-FFF2-40B4-BE49-F238E27FC236}">
              <a16:creationId xmlns:a16="http://schemas.microsoft.com/office/drawing/2014/main" id="{C6A050A5-3227-421A-8CB0-3DAD29E4EDB1}"/>
            </a:ext>
          </a:extLst>
        </xdr:cNvPr>
        <xdr:cNvSpPr txBox="1"/>
      </xdr:nvSpPr>
      <xdr:spPr>
        <a:xfrm>
          <a:off x="2324744" y="561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167340</xdr:rowOff>
    </xdr:from>
    <xdr:ext cx="405111" cy="259045"/>
    <xdr:sp macro="" textlink="">
      <xdr:nvSpPr>
        <xdr:cNvPr id="102" name="n_4mainValue有形固定資産減価償却率">
          <a:extLst>
            <a:ext uri="{FF2B5EF4-FFF2-40B4-BE49-F238E27FC236}">
              <a16:creationId xmlns:a16="http://schemas.microsoft.com/office/drawing/2014/main" id="{DECEAF02-8C9A-44DA-B8E0-33D25DA02078}"/>
            </a:ext>
          </a:extLst>
        </xdr:cNvPr>
        <xdr:cNvSpPr txBox="1"/>
      </xdr:nvSpPr>
      <xdr:spPr>
        <a:xfrm>
          <a:off x="1562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72B035-D266-41F9-8E78-9FC152DE28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2E64F4B6-EEA8-4560-8C94-41BF3AD166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FD07FC0-EE6A-450A-94B4-F21A7645C8A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2288272-E6C5-4ABE-A6FB-2FA0C9DFA5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A19F149-D177-42C8-91B9-825B103866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AF7B1A5E-0569-4499-8505-7CAF7969B3E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62CD399-1D28-43D3-9BBE-BD7FAF581C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FC8E1EDC-BBBC-4756-ADB8-A7471D71A5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4AB15A1-0B9F-4A08-A9F4-4B886C4D69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2C1C56E-92F5-4C6D-8B97-CD523FE7A1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41DF7DCD-8AC8-4F8B-A754-7CFF362494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511F04B-C3C2-41E0-AE96-0A67C69AAA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5868D96-C7CA-4DBF-BA0B-DB734A5D20D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債務償還比率は類似団体平均と同程度となっている。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今後も恵庭市財政運営の基本指針に基づき、計画的な市債の活用や借入金残高の管理等を行い、持続可能な財政運営を進めていく。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FBCB415-7B48-4DDA-A804-248E0E5517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3A07843E-0AB8-4AE1-91F7-7CC67F1E9A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AFB358C-52E7-407B-88DC-90EDDBE6712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652C5502-352A-4645-A7D9-0891B21D30A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604C733-29C5-45CD-9BBF-375DE5BE55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320171B-A5CE-426B-B5C2-EA22AE9D8AF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B7B827EB-EDE0-4625-9987-DF44A484C12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142FBC0B-A147-4637-9618-8CD7CB739EF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F8FC1422-CAF9-4306-8A20-7CCA895E75A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38F5F57C-FAB8-4396-9732-7A4FE26D733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C170730-6FBC-4D05-9F48-0310C4CAE5F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F0BBCCD-9729-497E-8ED5-5B5DF7286F8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F5067EDD-2510-427B-86E0-0D014915D63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765099D1-0BEE-48B8-878A-9AD44E01AF4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ECB73A6A-71B2-4FAF-A28C-A92E9E6CE66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59D35F1-3260-4CA5-A72C-041D69B23B5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2864EC3-CF91-40F3-8F84-ED1DC77AC2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42664441-BBE6-4DDB-993E-C9CFF436EDDF}"/>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737EF037-A497-4400-8E66-1FC1CA9F5146}"/>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FE7497BD-5831-4D36-85BB-9CE33E849F7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DE71743B-644C-47BA-8E8A-040D0517DE6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D34E6E7D-7568-4FFF-93F1-FC3822B572F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C248A32D-F658-410D-A563-F105FD0B7DB6}"/>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383BFDFA-D021-4D04-8EC5-464249019F81}"/>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842522C2-8207-479F-898F-7FD3A5AB1A96}"/>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39E70666-A00E-4933-B5FE-4C310E794C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47798B97-8EA0-4407-B87D-39274CB5E24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540DAE6F-031F-4B60-8112-23D58D4FB869}"/>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329CA02-5653-4747-9C56-46591F306C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2BE7ADB-AB6C-4C37-85D8-C2E5EACB7DE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4499016-1917-4BEA-9F95-88884CF99C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7A830FE-5F2E-4326-801C-1367C6229E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9170D34-2BE5-48FA-B5AE-261C3A2F27A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25346</xdr:rowOff>
    </xdr:from>
    <xdr:to>
      <xdr:col>76</xdr:col>
      <xdr:colOff>73025</xdr:colOff>
      <xdr:row>30</xdr:row>
      <xdr:rowOff>126946</xdr:rowOff>
    </xdr:to>
    <xdr:sp macro="" textlink="">
      <xdr:nvSpPr>
        <xdr:cNvPr id="149" name="楕円 148">
          <a:extLst>
            <a:ext uri="{FF2B5EF4-FFF2-40B4-BE49-F238E27FC236}">
              <a16:creationId xmlns:a16="http://schemas.microsoft.com/office/drawing/2014/main" id="{699DF7FE-59B0-49A3-A07A-D699D14ED526}"/>
            </a:ext>
          </a:extLst>
        </xdr:cNvPr>
        <xdr:cNvSpPr/>
      </xdr:nvSpPr>
      <xdr:spPr>
        <a:xfrm>
          <a:off x="14744700" y="59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3773</xdr:rowOff>
    </xdr:from>
    <xdr:ext cx="469744" cy="259045"/>
    <xdr:sp macro="" textlink="">
      <xdr:nvSpPr>
        <xdr:cNvPr id="150" name="債務償還比率該当値テキスト">
          <a:extLst>
            <a:ext uri="{FF2B5EF4-FFF2-40B4-BE49-F238E27FC236}">
              <a16:creationId xmlns:a16="http://schemas.microsoft.com/office/drawing/2014/main" id="{8C98A3FD-1943-4DF8-B789-EAB5E347914F}"/>
            </a:ext>
          </a:extLst>
        </xdr:cNvPr>
        <xdr:cNvSpPr txBox="1"/>
      </xdr:nvSpPr>
      <xdr:spPr>
        <a:xfrm>
          <a:off x="14846300" y="591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44813</xdr:rowOff>
    </xdr:from>
    <xdr:to>
      <xdr:col>72</xdr:col>
      <xdr:colOff>123825</xdr:colOff>
      <xdr:row>31</xdr:row>
      <xdr:rowOff>146413</xdr:rowOff>
    </xdr:to>
    <xdr:sp macro="" textlink="">
      <xdr:nvSpPr>
        <xdr:cNvPr id="151" name="楕円 150">
          <a:extLst>
            <a:ext uri="{FF2B5EF4-FFF2-40B4-BE49-F238E27FC236}">
              <a16:creationId xmlns:a16="http://schemas.microsoft.com/office/drawing/2014/main" id="{54FD7503-C07C-4159-8BF2-416DDD51A669}"/>
            </a:ext>
          </a:extLst>
        </xdr:cNvPr>
        <xdr:cNvSpPr/>
      </xdr:nvSpPr>
      <xdr:spPr>
        <a:xfrm>
          <a:off x="14033500" y="61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76146</xdr:rowOff>
    </xdr:from>
    <xdr:to>
      <xdr:col>76</xdr:col>
      <xdr:colOff>22225</xdr:colOff>
      <xdr:row>31</xdr:row>
      <xdr:rowOff>95613</xdr:rowOff>
    </xdr:to>
    <xdr:cxnSp macro="">
      <xdr:nvCxnSpPr>
        <xdr:cNvPr id="152" name="直線コネクタ 151">
          <a:extLst>
            <a:ext uri="{FF2B5EF4-FFF2-40B4-BE49-F238E27FC236}">
              <a16:creationId xmlns:a16="http://schemas.microsoft.com/office/drawing/2014/main" id="{42E0AD92-F885-4531-A032-24453CAF4B87}"/>
            </a:ext>
          </a:extLst>
        </xdr:cNvPr>
        <xdr:cNvCxnSpPr/>
      </xdr:nvCxnSpPr>
      <xdr:spPr>
        <a:xfrm flipV="1">
          <a:off x="14084300" y="5991171"/>
          <a:ext cx="711200" cy="1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110200</xdr:rowOff>
    </xdr:from>
    <xdr:to>
      <xdr:col>68</xdr:col>
      <xdr:colOff>123825</xdr:colOff>
      <xdr:row>32</xdr:row>
      <xdr:rowOff>40350</xdr:rowOff>
    </xdr:to>
    <xdr:sp macro="" textlink="">
      <xdr:nvSpPr>
        <xdr:cNvPr id="153" name="楕円 152">
          <a:extLst>
            <a:ext uri="{FF2B5EF4-FFF2-40B4-BE49-F238E27FC236}">
              <a16:creationId xmlns:a16="http://schemas.microsoft.com/office/drawing/2014/main" id="{1BE15725-A658-4990-9BD3-E7F4C99D8340}"/>
            </a:ext>
          </a:extLst>
        </xdr:cNvPr>
        <xdr:cNvSpPr/>
      </xdr:nvSpPr>
      <xdr:spPr>
        <a:xfrm>
          <a:off x="13271500" y="61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95613</xdr:rowOff>
    </xdr:from>
    <xdr:to>
      <xdr:col>72</xdr:col>
      <xdr:colOff>73025</xdr:colOff>
      <xdr:row>31</xdr:row>
      <xdr:rowOff>161000</xdr:rowOff>
    </xdr:to>
    <xdr:cxnSp macro="">
      <xdr:nvCxnSpPr>
        <xdr:cNvPr id="154" name="直線コネクタ 153">
          <a:extLst>
            <a:ext uri="{FF2B5EF4-FFF2-40B4-BE49-F238E27FC236}">
              <a16:creationId xmlns:a16="http://schemas.microsoft.com/office/drawing/2014/main" id="{64B8EE30-E6E8-4B32-9A9B-C60305804CF5}"/>
            </a:ext>
          </a:extLst>
        </xdr:cNvPr>
        <xdr:cNvCxnSpPr/>
      </xdr:nvCxnSpPr>
      <xdr:spPr>
        <a:xfrm flipV="1">
          <a:off x="13322300" y="6182088"/>
          <a:ext cx="762000" cy="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51789</xdr:rowOff>
    </xdr:from>
    <xdr:to>
      <xdr:col>64</xdr:col>
      <xdr:colOff>123825</xdr:colOff>
      <xdr:row>32</xdr:row>
      <xdr:rowOff>153389</xdr:rowOff>
    </xdr:to>
    <xdr:sp macro="" textlink="">
      <xdr:nvSpPr>
        <xdr:cNvPr id="155" name="楕円 154">
          <a:extLst>
            <a:ext uri="{FF2B5EF4-FFF2-40B4-BE49-F238E27FC236}">
              <a16:creationId xmlns:a16="http://schemas.microsoft.com/office/drawing/2014/main" id="{587FD243-5334-42C4-A76D-EC287B594E32}"/>
            </a:ext>
          </a:extLst>
        </xdr:cNvPr>
        <xdr:cNvSpPr/>
      </xdr:nvSpPr>
      <xdr:spPr>
        <a:xfrm>
          <a:off x="12509500" y="63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161000</xdr:rowOff>
    </xdr:from>
    <xdr:to>
      <xdr:col>68</xdr:col>
      <xdr:colOff>73025</xdr:colOff>
      <xdr:row>32</xdr:row>
      <xdr:rowOff>102589</xdr:rowOff>
    </xdr:to>
    <xdr:cxnSp macro="">
      <xdr:nvCxnSpPr>
        <xdr:cNvPr id="156" name="直線コネクタ 155">
          <a:extLst>
            <a:ext uri="{FF2B5EF4-FFF2-40B4-BE49-F238E27FC236}">
              <a16:creationId xmlns:a16="http://schemas.microsoft.com/office/drawing/2014/main" id="{1166E029-CD54-4255-9BE7-D5E9B10A683D}"/>
            </a:ext>
          </a:extLst>
        </xdr:cNvPr>
        <xdr:cNvCxnSpPr/>
      </xdr:nvCxnSpPr>
      <xdr:spPr>
        <a:xfrm flipV="1">
          <a:off x="12560300" y="6247475"/>
          <a:ext cx="762000" cy="1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84446</xdr:rowOff>
    </xdr:from>
    <xdr:to>
      <xdr:col>60</xdr:col>
      <xdr:colOff>123825</xdr:colOff>
      <xdr:row>32</xdr:row>
      <xdr:rowOff>14596</xdr:rowOff>
    </xdr:to>
    <xdr:sp macro="" textlink="">
      <xdr:nvSpPr>
        <xdr:cNvPr id="157" name="楕円 156">
          <a:extLst>
            <a:ext uri="{FF2B5EF4-FFF2-40B4-BE49-F238E27FC236}">
              <a16:creationId xmlns:a16="http://schemas.microsoft.com/office/drawing/2014/main" id="{9B42271A-0CA9-45C4-AE69-78D5A2FA9668}"/>
            </a:ext>
          </a:extLst>
        </xdr:cNvPr>
        <xdr:cNvSpPr/>
      </xdr:nvSpPr>
      <xdr:spPr>
        <a:xfrm>
          <a:off x="11747500" y="61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135246</xdr:rowOff>
    </xdr:from>
    <xdr:to>
      <xdr:col>64</xdr:col>
      <xdr:colOff>73025</xdr:colOff>
      <xdr:row>32</xdr:row>
      <xdr:rowOff>102589</xdr:rowOff>
    </xdr:to>
    <xdr:cxnSp macro="">
      <xdr:nvCxnSpPr>
        <xdr:cNvPr id="158" name="直線コネクタ 157">
          <a:extLst>
            <a:ext uri="{FF2B5EF4-FFF2-40B4-BE49-F238E27FC236}">
              <a16:creationId xmlns:a16="http://schemas.microsoft.com/office/drawing/2014/main" id="{AF054C41-0CF6-4F1C-8DF4-001BAAD35692}"/>
            </a:ext>
          </a:extLst>
        </xdr:cNvPr>
        <xdr:cNvCxnSpPr/>
      </xdr:nvCxnSpPr>
      <xdr:spPr>
        <a:xfrm>
          <a:off x="11798300" y="6221721"/>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a:extLst>
            <a:ext uri="{FF2B5EF4-FFF2-40B4-BE49-F238E27FC236}">
              <a16:creationId xmlns:a16="http://schemas.microsoft.com/office/drawing/2014/main" id="{B1DFE7A5-3D98-4AB3-91EF-703835FCA3BA}"/>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5129301C-C982-4345-BA4D-27EE648ABC98}"/>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C684CB7F-E69B-4614-A92A-F5A68D5EB432}"/>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a:extLst>
            <a:ext uri="{FF2B5EF4-FFF2-40B4-BE49-F238E27FC236}">
              <a16:creationId xmlns:a16="http://schemas.microsoft.com/office/drawing/2014/main" id="{1D6CE12E-D968-423D-8026-5F04111827EF}"/>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162940</xdr:rowOff>
    </xdr:from>
    <xdr:ext cx="469744" cy="259045"/>
    <xdr:sp macro="" textlink="">
      <xdr:nvSpPr>
        <xdr:cNvPr id="163" name="n_1mainValue債務償還比率">
          <a:extLst>
            <a:ext uri="{FF2B5EF4-FFF2-40B4-BE49-F238E27FC236}">
              <a16:creationId xmlns:a16="http://schemas.microsoft.com/office/drawing/2014/main" id="{99D81892-9F5F-4861-9D73-D84A2C196C1E}"/>
            </a:ext>
          </a:extLst>
        </xdr:cNvPr>
        <xdr:cNvSpPr txBox="1"/>
      </xdr:nvSpPr>
      <xdr:spPr>
        <a:xfrm>
          <a:off x="13836727" y="590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31477</xdr:rowOff>
    </xdr:from>
    <xdr:ext cx="469744" cy="259045"/>
    <xdr:sp macro="" textlink="">
      <xdr:nvSpPr>
        <xdr:cNvPr id="164" name="n_2mainValue債務償還比率">
          <a:extLst>
            <a:ext uri="{FF2B5EF4-FFF2-40B4-BE49-F238E27FC236}">
              <a16:creationId xmlns:a16="http://schemas.microsoft.com/office/drawing/2014/main" id="{06692EE1-9EC2-41F7-96B6-F19E9CEDE1B7}"/>
            </a:ext>
          </a:extLst>
        </xdr:cNvPr>
        <xdr:cNvSpPr txBox="1"/>
      </xdr:nvSpPr>
      <xdr:spPr>
        <a:xfrm>
          <a:off x="13087427" y="62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144516</xdr:rowOff>
    </xdr:from>
    <xdr:ext cx="469744" cy="259045"/>
    <xdr:sp macro="" textlink="">
      <xdr:nvSpPr>
        <xdr:cNvPr id="165" name="n_3mainValue債務償還比率">
          <a:extLst>
            <a:ext uri="{FF2B5EF4-FFF2-40B4-BE49-F238E27FC236}">
              <a16:creationId xmlns:a16="http://schemas.microsoft.com/office/drawing/2014/main" id="{401CB7F3-81D5-4DA9-BE9D-EEFAF5965C38}"/>
            </a:ext>
          </a:extLst>
        </xdr:cNvPr>
        <xdr:cNvSpPr txBox="1"/>
      </xdr:nvSpPr>
      <xdr:spPr>
        <a:xfrm>
          <a:off x="12325427" y="64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31123</xdr:rowOff>
    </xdr:from>
    <xdr:ext cx="469744" cy="259045"/>
    <xdr:sp macro="" textlink="">
      <xdr:nvSpPr>
        <xdr:cNvPr id="166" name="n_4mainValue債務償還比率">
          <a:extLst>
            <a:ext uri="{FF2B5EF4-FFF2-40B4-BE49-F238E27FC236}">
              <a16:creationId xmlns:a16="http://schemas.microsoft.com/office/drawing/2014/main" id="{93F6A8BE-8803-4BC9-8BBF-CF0CB2B06BA5}"/>
            </a:ext>
          </a:extLst>
        </xdr:cNvPr>
        <xdr:cNvSpPr txBox="1"/>
      </xdr:nvSpPr>
      <xdr:spPr>
        <a:xfrm>
          <a:off x="11563427" y="59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9FCCA6FF-4D23-4E6C-8696-898D57A7F2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95ED32A-CB1C-4030-9B42-60A9406450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36472BF-8DD8-4518-9CC0-F5A83878B62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4471751-DBAB-4D9D-BCAC-069AA4C98C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2CAFC9D3-0156-4626-9146-C0048934F7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F2CBFA5-A052-4EC5-AB48-628C550441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DC7AA4-C8D8-44E7-8ACD-4FD2F351FA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A150C2-4E41-4B63-99B0-C22479A546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7AD62B-F6E1-41FB-BE0D-B22813211C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966DDF-3011-430E-A16D-95A0A3FD68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ABB448-B2A9-4D47-B0E1-5947DC7877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235261-D870-4E4C-BFA3-98AAA1B88C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0F6BB7-ADE9-4670-8E2C-E5FA1DEA48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4B9DAE-4516-4806-9D6C-1119A8C3D7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2F9CCB-1A0C-4EE6-A867-C4BA5C07C2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56F0A8-E965-4050-BCE8-A79AA140D0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EC2487-E1E3-42B6-B30D-5CDD68D6C9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837ED0-1B60-45B5-A105-B285E61D41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63F817-7903-41E0-A74B-B3475036E6C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992AD5-D6B3-4599-AC17-C61D0D5180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DA5374-1C8A-4F92-AEE0-4C3CCC6699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90A0A0-B5E8-4FCD-8CA1-D79A950905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FDDDD1-B2EE-4922-9E02-777C324F67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960B90-FDBF-422E-A33C-FDDF0F840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65B48A-7993-4137-98F9-9DD5A97CDF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C49BB8-79DD-4AA6-AF8B-A9B6452805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A5039B-9921-470D-B504-68D8977101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C9C9E1-3ACD-4256-8686-F3BD0FCF7C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3D720F-5E32-4E72-92BA-ADA05132D2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1FAA0B-1DE6-463B-AEA6-E155D120EB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78FCF5-354B-498B-BC97-337D231165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144A87-A9C7-443E-93B6-24796B8F8A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C80BB7-BE41-4C7C-863B-4C691FF3C9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37CC2A-88AD-4973-A583-490B0EAC89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A39BD5-1F47-4E0B-9809-845A74FD52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97BBD9-ED4A-430F-9545-050344105E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F97DEC-DDF2-400D-B60F-7166AF010D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22F76E-3ECB-453A-8BDC-6F8BEA1C41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4B8577-07B3-4262-BC60-ED2521AAFF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6BD4B2-1673-4DF8-9FA3-0D82D0DDC9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98E05E-7DC5-4CFB-BF4F-E4FBB6C63D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9414A1-5E97-4665-B32E-5EBEC1FA3F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7EDFCD-0D89-4E25-A045-C44EA7C69D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CA180D-C254-4400-AB55-0C8EA59B49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320ABC-CEBD-4668-83CF-DE6EC116D2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5524B9-C93E-4126-A790-BBC73C197A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2FB128-B5A7-4815-ADC3-39A3B4B758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07067F-0BE1-413B-9491-DB286CD17B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9CF9BBF-3FA9-4051-BED8-3E54FCC5A4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83AF2C-2A4C-4827-863E-276ADE27238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5254721-F9D4-4E3A-B85B-43C332A9F0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73A5756-9775-493E-A978-601BF601C80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7EE623-AD19-4620-A7D8-BD5490B698A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22D4F3-EDE8-49F1-B7DE-2FC4E4A6D9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3E72C35-4FA6-4456-8E28-D82261EC067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A97CEF-C8D3-417B-9270-D56EAD3A2C6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A3794E6-F107-4688-8D86-60F944338C7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E44AD5F-D095-4E99-A88D-8B89B7C431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2209D9-5889-4BA6-9BD6-DAD9449C2E1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A712FEC-321C-42D7-90CC-0F408920E1B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333B8EC-A43A-4D98-99D5-68DC644AC6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A886766-2568-489B-A2C9-CBB7EF9895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742643F-B3E6-40AD-898D-14EA4EF1CE77}"/>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92012069-DE8B-4439-B60F-66D9D83D6795}"/>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7B37E1F8-79C2-47BA-9504-74091979FD75}"/>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183B966-1FA5-4647-B601-8C2C18CA0C7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E3348DB-B031-4603-8289-ECB347579DE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5C93CE2C-5541-42C4-A06B-23A7203C3C68}"/>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8A092FB-347E-4CEC-AC21-06B60B163A52}"/>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83D6F04B-AE93-42AF-9A89-32EBDF70CA82}"/>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77CF1259-52A9-4831-BB59-FAA6200839DD}"/>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4314E732-8896-45FA-90D7-53758B8B58F3}"/>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C301B60F-D05A-42D4-B743-95E209C1AFE2}"/>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1ED07E-B0DA-403E-8B02-8EDD874F1F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0117B3-2DFC-4365-BAF8-DC269791EE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21ED59-EBAD-470A-A219-7CBC8CDF32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361173-612F-49A2-8C6C-ECA410E8FB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722907B-2684-45F9-8A48-7E325CE097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697ED06B-5F67-4133-B514-94FE8F3637DA}"/>
            </a:ext>
          </a:extLst>
        </xdr:cNvPr>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a:extLst>
            <a:ext uri="{FF2B5EF4-FFF2-40B4-BE49-F238E27FC236}">
              <a16:creationId xmlns:a16="http://schemas.microsoft.com/office/drawing/2014/main" id="{AEDC5AD6-B282-4A53-90ED-E5B78360CB9E}"/>
            </a:ext>
          </a:extLst>
        </xdr:cNvPr>
        <xdr:cNvSpPr txBox="1"/>
      </xdr:nvSpPr>
      <xdr:spPr>
        <a:xfrm>
          <a:off x="4673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6" name="楕円 75">
          <a:extLst>
            <a:ext uri="{FF2B5EF4-FFF2-40B4-BE49-F238E27FC236}">
              <a16:creationId xmlns:a16="http://schemas.microsoft.com/office/drawing/2014/main" id="{4E89A271-A8CD-4442-9BF2-9EF56649BCF8}"/>
            </a:ext>
          </a:extLst>
        </xdr:cNvPr>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FBF17EB7-A5A4-4FD7-A4AB-ED3B478DEC87}"/>
            </a:ext>
          </a:extLst>
        </xdr:cNvPr>
        <xdr:cNvCxnSpPr/>
      </xdr:nvCxnSpPr>
      <xdr:spPr>
        <a:xfrm>
          <a:off x="3797300" y="65782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0BF489E1-0F0A-4CAD-8EE3-591A55459D2F}"/>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63137</xdr:rowOff>
    </xdr:to>
    <xdr:cxnSp macro="">
      <xdr:nvCxnSpPr>
        <xdr:cNvPr id="79" name="直線コネクタ 78">
          <a:extLst>
            <a:ext uri="{FF2B5EF4-FFF2-40B4-BE49-F238E27FC236}">
              <a16:creationId xmlns:a16="http://schemas.microsoft.com/office/drawing/2014/main" id="{C1A903CB-8EAA-40C4-A995-F9D5A8F0442A}"/>
            </a:ext>
          </a:extLst>
        </xdr:cNvPr>
        <xdr:cNvCxnSpPr/>
      </xdr:nvCxnSpPr>
      <xdr:spPr>
        <a:xfrm>
          <a:off x="2908300" y="65602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F5C1E6F3-F3AD-457C-AA3D-F87373C272C8}"/>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BA91FFEB-F662-453A-A07B-86B6FF7D5A6A}"/>
            </a:ext>
          </a:extLst>
        </xdr:cNvPr>
        <xdr:cNvCxnSpPr/>
      </xdr:nvCxnSpPr>
      <xdr:spPr>
        <a:xfrm>
          <a:off x="2019300" y="65423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a:extLst>
            <a:ext uri="{FF2B5EF4-FFF2-40B4-BE49-F238E27FC236}">
              <a16:creationId xmlns:a16="http://schemas.microsoft.com/office/drawing/2014/main" id="{4F5EA2F4-2D41-4EDC-B1D5-BB75A0595F26}"/>
            </a:ext>
          </a:extLst>
        </xdr:cNvPr>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65D94803-C8FA-4F85-B9BA-0F2EED90D245}"/>
            </a:ext>
          </a:extLst>
        </xdr:cNvPr>
        <xdr:cNvCxnSpPr/>
      </xdr:nvCxnSpPr>
      <xdr:spPr>
        <a:xfrm>
          <a:off x="1130300" y="65210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F996AABA-1B3D-4D66-BC47-22A741232117}"/>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362D7BDB-3BF9-440C-8007-764D12B77E3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2A6986F5-C45A-4889-B70E-4CA4A40CC948}"/>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EC57896E-998D-43A4-A94F-04900DB7E52E}"/>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130464</xdr:rowOff>
    </xdr:from>
    <xdr:ext cx="405111" cy="259045"/>
    <xdr:sp macro="" textlink="">
      <xdr:nvSpPr>
        <xdr:cNvPr id="88" name="n_1mainValue【道路】&#10;有形固定資産減価償却率">
          <a:extLst>
            <a:ext uri="{FF2B5EF4-FFF2-40B4-BE49-F238E27FC236}">
              <a16:creationId xmlns:a16="http://schemas.microsoft.com/office/drawing/2014/main" id="{BD775D7A-2FC2-4FDD-BCF7-7C113B799E79}"/>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9" name="n_2mainValue【道路】&#10;有形固定資産減価償却率">
          <a:extLst>
            <a:ext uri="{FF2B5EF4-FFF2-40B4-BE49-F238E27FC236}">
              <a16:creationId xmlns:a16="http://schemas.microsoft.com/office/drawing/2014/main" id="{BB003AD3-0BCD-4919-8F17-586FD2CB69A3}"/>
            </a:ext>
          </a:extLst>
        </xdr:cNvPr>
        <xdr:cNvSpPr txBox="1"/>
      </xdr:nvSpPr>
      <xdr:spPr>
        <a:xfrm>
          <a:off x="2705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道路】&#10;有形固定資産減価償却率">
          <a:extLst>
            <a:ext uri="{FF2B5EF4-FFF2-40B4-BE49-F238E27FC236}">
              <a16:creationId xmlns:a16="http://schemas.microsoft.com/office/drawing/2014/main" id="{A15944F1-9190-4A32-97A4-02941DD19DB7}"/>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73314</xdr:rowOff>
    </xdr:from>
    <xdr:ext cx="405111" cy="259045"/>
    <xdr:sp macro="" textlink="">
      <xdr:nvSpPr>
        <xdr:cNvPr id="91" name="n_4mainValue【道路】&#10;有形固定資産減価償却率">
          <a:extLst>
            <a:ext uri="{FF2B5EF4-FFF2-40B4-BE49-F238E27FC236}">
              <a16:creationId xmlns:a16="http://schemas.microsoft.com/office/drawing/2014/main" id="{BDEBBA43-0A40-4E59-B2B2-6CA022D0C8BF}"/>
            </a:ext>
          </a:extLst>
        </xdr:cNvPr>
        <xdr:cNvSpPr txBox="1"/>
      </xdr:nvSpPr>
      <xdr:spPr>
        <a:xfrm>
          <a:off x="927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5A4E218-8C3B-4040-B678-591C0441F7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7B3CC71-0404-4CA1-A128-E0B3A0180A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F5DDC34-7DE8-4D48-895F-C066260FB8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EBB5119-82D4-4BDF-8D9B-3E16F1EAED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88B3291-2B3F-41AC-8299-A5627E9F9A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D4685EA-73C9-430D-A1A7-CD0444BC83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049A8B2-7C5C-442D-BB0B-952DFCB91A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68E22A-AA1B-451D-A2A9-6A2FE962BA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8835E6B-683A-4662-BA48-AAB00E862F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B13492C-36C4-4F99-98D5-E0022C407A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1D08A79-E7AB-4922-A0CE-80FB388780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CB1975C-EA02-4B4F-B69A-96E3256FC5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C30AB04-BE4B-4F89-BDA5-95A582874A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333C40A-1602-459F-B2F5-E37DCDD414E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C9410B0-BA8A-468F-8311-9C5A790547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31A8C12-823E-4A15-A3F3-0D238F6F415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1E67F91-237A-4236-B8F6-146E28B1EC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2E98DAF-C490-4DF5-B9E2-4AD1EAD3F62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7E500E-8000-4520-B144-D6C9D5A5E36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DF2E510-E999-404D-ACAE-5A28C8EE6E2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3B1CBEC-0A2B-41FF-A7EF-A6C927FA4E2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F4FB3EE-EA0C-40CC-89DA-9A69BE81A30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0B6C6E9-0CB4-40E8-B7B3-CDE2BC1EBA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F9A6FFA3-6D6E-45DF-AE50-152ED8BAE72E}"/>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27B6463A-126E-4872-8E82-200D75611B5E}"/>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911EB330-597D-477A-AEF3-8A700260E004}"/>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BB66EA3D-F8D2-40E7-A928-47F3FC1F460D}"/>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7661DC6F-A24C-48F5-883E-8F95BE50AFD9}"/>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600F7AB6-F246-4827-9A40-9E6591D395BB}"/>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9A47BABD-2F30-4DD2-80ED-9BF5183701C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09D5286-3BEE-4855-81DC-7F55C42E95A4}"/>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AA9150D0-6A90-4712-815A-86C8B3F2D7B9}"/>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42C035B6-6E2F-4889-B250-4D968582BAFA}"/>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A0A267B-3B9E-4BC5-B306-F0ED9D0486A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BE7DB6-9A3B-4967-B14F-04CD4D36EC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D877025-F602-4BD1-A96D-083B6555DF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5B06DA-C2BE-4D18-924B-7BEA093568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754B4B-EC4D-485E-8BF1-0275DF9696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EA03B69-FB52-48B7-B031-FE1F179A0D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42202</xdr:rowOff>
    </xdr:from>
    <xdr:to>
      <xdr:col>55</xdr:col>
      <xdr:colOff>50800</xdr:colOff>
      <xdr:row>40</xdr:row>
      <xdr:rowOff>143802</xdr:rowOff>
    </xdr:to>
    <xdr:sp macro="" textlink="">
      <xdr:nvSpPr>
        <xdr:cNvPr id="131" name="楕円 130">
          <a:extLst>
            <a:ext uri="{FF2B5EF4-FFF2-40B4-BE49-F238E27FC236}">
              <a16:creationId xmlns:a16="http://schemas.microsoft.com/office/drawing/2014/main" id="{E4C5455A-FE30-44D3-87D9-CC03FA47B796}"/>
            </a:ext>
          </a:extLst>
        </xdr:cNvPr>
        <xdr:cNvSpPr/>
      </xdr:nvSpPr>
      <xdr:spPr>
        <a:xfrm>
          <a:off x="104267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20629</xdr:rowOff>
    </xdr:from>
    <xdr:ext cx="469744" cy="259045"/>
    <xdr:sp macro="" textlink="">
      <xdr:nvSpPr>
        <xdr:cNvPr id="132" name="【道路】&#10;一人当たり延長該当値テキスト">
          <a:extLst>
            <a:ext uri="{FF2B5EF4-FFF2-40B4-BE49-F238E27FC236}">
              <a16:creationId xmlns:a16="http://schemas.microsoft.com/office/drawing/2014/main" id="{2AF1E0DF-3513-4D57-AA29-A7AA889FDD67}"/>
            </a:ext>
          </a:extLst>
        </xdr:cNvPr>
        <xdr:cNvSpPr txBox="1"/>
      </xdr:nvSpPr>
      <xdr:spPr>
        <a:xfrm>
          <a:off x="10515600" y="68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42621</xdr:rowOff>
    </xdr:from>
    <xdr:to>
      <xdr:col>50</xdr:col>
      <xdr:colOff>165100</xdr:colOff>
      <xdr:row>40</xdr:row>
      <xdr:rowOff>144221</xdr:rowOff>
    </xdr:to>
    <xdr:sp macro="" textlink="">
      <xdr:nvSpPr>
        <xdr:cNvPr id="133" name="楕円 132">
          <a:extLst>
            <a:ext uri="{FF2B5EF4-FFF2-40B4-BE49-F238E27FC236}">
              <a16:creationId xmlns:a16="http://schemas.microsoft.com/office/drawing/2014/main" id="{73A90536-A0B9-48DF-AE33-B0ED77A5A7EB}"/>
            </a:ext>
          </a:extLst>
        </xdr:cNvPr>
        <xdr:cNvSpPr/>
      </xdr:nvSpPr>
      <xdr:spPr>
        <a:xfrm>
          <a:off x="9588500" y="6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93002</xdr:rowOff>
    </xdr:from>
    <xdr:to>
      <xdr:col>55</xdr:col>
      <xdr:colOff>0</xdr:colOff>
      <xdr:row>40</xdr:row>
      <xdr:rowOff>93421</xdr:rowOff>
    </xdr:to>
    <xdr:cxnSp macro="">
      <xdr:nvCxnSpPr>
        <xdr:cNvPr id="134" name="直線コネクタ 133">
          <a:extLst>
            <a:ext uri="{FF2B5EF4-FFF2-40B4-BE49-F238E27FC236}">
              <a16:creationId xmlns:a16="http://schemas.microsoft.com/office/drawing/2014/main" id="{D9D640E0-9135-4C0E-A5C8-8EBA6DD7958E}"/>
            </a:ext>
          </a:extLst>
        </xdr:cNvPr>
        <xdr:cNvCxnSpPr/>
      </xdr:nvCxnSpPr>
      <xdr:spPr>
        <a:xfrm flipV="1">
          <a:off x="9639300" y="695100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42507</xdr:rowOff>
    </xdr:from>
    <xdr:to>
      <xdr:col>46</xdr:col>
      <xdr:colOff>38100</xdr:colOff>
      <xdr:row>40</xdr:row>
      <xdr:rowOff>144107</xdr:rowOff>
    </xdr:to>
    <xdr:sp macro="" textlink="">
      <xdr:nvSpPr>
        <xdr:cNvPr id="135" name="楕円 134">
          <a:extLst>
            <a:ext uri="{FF2B5EF4-FFF2-40B4-BE49-F238E27FC236}">
              <a16:creationId xmlns:a16="http://schemas.microsoft.com/office/drawing/2014/main" id="{DD7235C4-AB01-431B-864C-71868E408F32}"/>
            </a:ext>
          </a:extLst>
        </xdr:cNvPr>
        <xdr:cNvSpPr/>
      </xdr:nvSpPr>
      <xdr:spPr>
        <a:xfrm>
          <a:off x="8699500" y="6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93307</xdr:rowOff>
    </xdr:from>
    <xdr:to>
      <xdr:col>50</xdr:col>
      <xdr:colOff>114300</xdr:colOff>
      <xdr:row>40</xdr:row>
      <xdr:rowOff>93421</xdr:rowOff>
    </xdr:to>
    <xdr:cxnSp macro="">
      <xdr:nvCxnSpPr>
        <xdr:cNvPr id="136" name="直線コネクタ 135">
          <a:extLst>
            <a:ext uri="{FF2B5EF4-FFF2-40B4-BE49-F238E27FC236}">
              <a16:creationId xmlns:a16="http://schemas.microsoft.com/office/drawing/2014/main" id="{3254C976-6394-41AE-9674-10D086657E92}"/>
            </a:ext>
          </a:extLst>
        </xdr:cNvPr>
        <xdr:cNvCxnSpPr/>
      </xdr:nvCxnSpPr>
      <xdr:spPr>
        <a:xfrm>
          <a:off x="8750300" y="69513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41935</xdr:rowOff>
    </xdr:from>
    <xdr:to>
      <xdr:col>41</xdr:col>
      <xdr:colOff>101600</xdr:colOff>
      <xdr:row>40</xdr:row>
      <xdr:rowOff>143535</xdr:rowOff>
    </xdr:to>
    <xdr:sp macro="" textlink="">
      <xdr:nvSpPr>
        <xdr:cNvPr id="137" name="楕円 136">
          <a:extLst>
            <a:ext uri="{FF2B5EF4-FFF2-40B4-BE49-F238E27FC236}">
              <a16:creationId xmlns:a16="http://schemas.microsoft.com/office/drawing/2014/main" id="{B8C4AB53-FF88-4021-B36E-3FE9364BEFEC}"/>
            </a:ext>
          </a:extLst>
        </xdr:cNvPr>
        <xdr:cNvSpPr/>
      </xdr:nvSpPr>
      <xdr:spPr>
        <a:xfrm>
          <a:off x="7810500" y="68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92735</xdr:rowOff>
    </xdr:from>
    <xdr:to>
      <xdr:col>45</xdr:col>
      <xdr:colOff>177800</xdr:colOff>
      <xdr:row>40</xdr:row>
      <xdr:rowOff>93307</xdr:rowOff>
    </xdr:to>
    <xdr:cxnSp macro="">
      <xdr:nvCxnSpPr>
        <xdr:cNvPr id="138" name="直線コネクタ 137">
          <a:extLst>
            <a:ext uri="{FF2B5EF4-FFF2-40B4-BE49-F238E27FC236}">
              <a16:creationId xmlns:a16="http://schemas.microsoft.com/office/drawing/2014/main" id="{45F93E11-8AE1-44C5-A8C0-319C012823D1}"/>
            </a:ext>
          </a:extLst>
        </xdr:cNvPr>
        <xdr:cNvCxnSpPr/>
      </xdr:nvCxnSpPr>
      <xdr:spPr>
        <a:xfrm>
          <a:off x="7861300" y="69507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41211</xdr:rowOff>
    </xdr:from>
    <xdr:to>
      <xdr:col>36</xdr:col>
      <xdr:colOff>165100</xdr:colOff>
      <xdr:row>40</xdr:row>
      <xdr:rowOff>142811</xdr:rowOff>
    </xdr:to>
    <xdr:sp macro="" textlink="">
      <xdr:nvSpPr>
        <xdr:cNvPr id="139" name="楕円 138">
          <a:extLst>
            <a:ext uri="{FF2B5EF4-FFF2-40B4-BE49-F238E27FC236}">
              <a16:creationId xmlns:a16="http://schemas.microsoft.com/office/drawing/2014/main" id="{0FB70AF2-2AE2-40F5-AB64-AB36BA2185E3}"/>
            </a:ext>
          </a:extLst>
        </xdr:cNvPr>
        <xdr:cNvSpPr/>
      </xdr:nvSpPr>
      <xdr:spPr>
        <a:xfrm>
          <a:off x="6921500" y="6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92011</xdr:rowOff>
    </xdr:from>
    <xdr:to>
      <xdr:col>41</xdr:col>
      <xdr:colOff>50800</xdr:colOff>
      <xdr:row>40</xdr:row>
      <xdr:rowOff>92735</xdr:rowOff>
    </xdr:to>
    <xdr:cxnSp macro="">
      <xdr:nvCxnSpPr>
        <xdr:cNvPr id="140" name="直線コネクタ 139">
          <a:extLst>
            <a:ext uri="{FF2B5EF4-FFF2-40B4-BE49-F238E27FC236}">
              <a16:creationId xmlns:a16="http://schemas.microsoft.com/office/drawing/2014/main" id="{2DC5C89C-8EE8-4420-9F6D-5036A7BFC3A4}"/>
            </a:ext>
          </a:extLst>
        </xdr:cNvPr>
        <xdr:cNvCxnSpPr/>
      </xdr:nvCxnSpPr>
      <xdr:spPr>
        <a:xfrm>
          <a:off x="6972300" y="695001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79DFB3D8-DBDB-4464-9D88-C7C37161919D}"/>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E654F4CE-1E4B-4E3D-83A9-2C2BE0366109}"/>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5C0D2495-7F31-48E9-84D6-2DE16A4877F2}"/>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4540ABB0-6220-4A25-AF7C-8AA2385C7177}"/>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160748</xdr:rowOff>
    </xdr:from>
    <xdr:ext cx="469744" cy="259045"/>
    <xdr:sp macro="" textlink="">
      <xdr:nvSpPr>
        <xdr:cNvPr id="145" name="n_1mainValue【道路】&#10;一人当たり延長">
          <a:extLst>
            <a:ext uri="{FF2B5EF4-FFF2-40B4-BE49-F238E27FC236}">
              <a16:creationId xmlns:a16="http://schemas.microsoft.com/office/drawing/2014/main" id="{55062602-7DA3-4843-B77E-A07A7B973867}"/>
            </a:ext>
          </a:extLst>
        </xdr:cNvPr>
        <xdr:cNvSpPr txBox="1"/>
      </xdr:nvSpPr>
      <xdr:spPr>
        <a:xfrm>
          <a:off x="93917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160634</xdr:rowOff>
    </xdr:from>
    <xdr:ext cx="469744" cy="259045"/>
    <xdr:sp macro="" textlink="">
      <xdr:nvSpPr>
        <xdr:cNvPr id="146" name="n_2mainValue【道路】&#10;一人当たり延長">
          <a:extLst>
            <a:ext uri="{FF2B5EF4-FFF2-40B4-BE49-F238E27FC236}">
              <a16:creationId xmlns:a16="http://schemas.microsoft.com/office/drawing/2014/main" id="{11C58957-ACAC-43A3-9677-DA9717C57F82}"/>
            </a:ext>
          </a:extLst>
        </xdr:cNvPr>
        <xdr:cNvSpPr txBox="1"/>
      </xdr:nvSpPr>
      <xdr:spPr>
        <a:xfrm>
          <a:off x="8515427" y="66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160062</xdr:rowOff>
    </xdr:from>
    <xdr:ext cx="469744" cy="259045"/>
    <xdr:sp macro="" textlink="">
      <xdr:nvSpPr>
        <xdr:cNvPr id="147" name="n_3mainValue【道路】&#10;一人当たり延長">
          <a:extLst>
            <a:ext uri="{FF2B5EF4-FFF2-40B4-BE49-F238E27FC236}">
              <a16:creationId xmlns:a16="http://schemas.microsoft.com/office/drawing/2014/main" id="{50B86490-1FBF-417A-B071-93357860B612}"/>
            </a:ext>
          </a:extLst>
        </xdr:cNvPr>
        <xdr:cNvSpPr txBox="1"/>
      </xdr:nvSpPr>
      <xdr:spPr>
        <a:xfrm>
          <a:off x="7626427" y="66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159338</xdr:rowOff>
    </xdr:from>
    <xdr:ext cx="469744" cy="259045"/>
    <xdr:sp macro="" textlink="">
      <xdr:nvSpPr>
        <xdr:cNvPr id="148" name="n_4mainValue【道路】&#10;一人当たり延長">
          <a:extLst>
            <a:ext uri="{FF2B5EF4-FFF2-40B4-BE49-F238E27FC236}">
              <a16:creationId xmlns:a16="http://schemas.microsoft.com/office/drawing/2014/main" id="{09BFB94E-2FB2-4605-93BE-309E59DE880D}"/>
            </a:ext>
          </a:extLst>
        </xdr:cNvPr>
        <xdr:cNvSpPr txBox="1"/>
      </xdr:nvSpPr>
      <xdr:spPr>
        <a:xfrm>
          <a:off x="6737427" y="667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29190B7-9B2E-4AE4-A388-F6A55DA4DD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2BFA011-280D-459B-B507-367B601F85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E413CEA-6F76-4893-A138-6792DE0376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7F78DF-3C49-4028-81AA-909B83820F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2A1BB41-4BC5-446C-B889-F704DB066E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BB87C72-1E96-4C1E-9FD3-04BB2D8320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853F858-5147-4867-9146-D407178C25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EF5065-D8DA-47EC-8EF1-552A010F41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7541EEE-FD08-4B60-BC0F-C3F8DADA97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3C90F2A-A7FB-49D1-B20C-DC078E2913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DC3D9E2-0870-4B39-B323-FBF7D1D96A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F36712B-A2B7-4EB8-9951-5808BBA202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06923D7-70AC-49DB-995A-0A120D5E30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17D4990-698F-4F21-9978-F5CFF6AD4C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4A96EB4-DE2D-4A29-BF02-F9D781DA37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574F3AA-48E9-4E48-8A45-710F94C652D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F994F19-D1E8-41CC-BEF7-9233ABA868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6143900-816C-4DD3-BA18-DB073FC92D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07D76E0-27E1-4C14-A4EA-BA22B46A2F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F6EEC19-1509-4062-B671-6BD7BC61AF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E6AFD5E-9665-4616-9E92-E55CC7525E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647B6D1-C03B-4977-A60A-E494960CB7F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1536C97-CDF6-4F8F-B9D2-59FA8DD173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35BF5D4-C69B-413F-8B5A-AD53E94456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53D6D4B-4696-4EE5-B453-FF22C4E817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36872CBA-2B1D-423B-9A63-15223BEA1731}"/>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59A30F6-1117-473C-A6F7-E1ADAE12B3F8}"/>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7DEFE24-FDF0-4D2A-B512-5719F287B04D}"/>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366D739-E123-4DBA-AE06-3D342B556724}"/>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F45A01AC-26AF-409E-95F5-8471319710D8}"/>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B54F229-D63B-4E81-94DB-01B4E7950DA3}"/>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17C51638-F663-4205-B313-BF59A021D7A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6D9C323A-7E68-4EA5-BC50-C11B10E58ABC}"/>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6FA91012-3567-4264-9EF1-BE7C4D251AC7}"/>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26F973CF-0B34-4D66-B5E5-270873531446}"/>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D0895B03-334A-4D25-8CD7-76D9053BE1E7}"/>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53F0292-C05E-49A2-AABF-FF69FA888C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5DBBBE-EBDA-41F6-B7EC-6029CA248B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34DA5F6-B8DD-49AC-A13B-813890E633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B4D2CCF-4DF5-4FF8-9A50-65C4F6F303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5FEF88C-70A8-4621-97DB-9BC211EB0C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90" name="楕円 189">
          <a:extLst>
            <a:ext uri="{FF2B5EF4-FFF2-40B4-BE49-F238E27FC236}">
              <a16:creationId xmlns:a16="http://schemas.microsoft.com/office/drawing/2014/main" id="{A04DE02B-1EE2-4D82-9EA1-15ED5BE03C1A}"/>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D6440C4-B8D0-4290-BB86-B1127222E550}"/>
            </a:ext>
          </a:extLst>
        </xdr:cNvPr>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92" name="楕円 191">
          <a:extLst>
            <a:ext uri="{FF2B5EF4-FFF2-40B4-BE49-F238E27FC236}">
              <a16:creationId xmlns:a16="http://schemas.microsoft.com/office/drawing/2014/main" id="{8E8B34D0-1810-4CCA-9BEF-8133E6A451B2}"/>
            </a:ext>
          </a:extLst>
        </xdr:cNvPr>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55517</xdr:rowOff>
    </xdr:to>
    <xdr:cxnSp macro="">
      <xdr:nvCxnSpPr>
        <xdr:cNvPr id="193" name="直線コネクタ 192">
          <a:extLst>
            <a:ext uri="{FF2B5EF4-FFF2-40B4-BE49-F238E27FC236}">
              <a16:creationId xmlns:a16="http://schemas.microsoft.com/office/drawing/2014/main" id="{B20BF469-BA58-4B91-9E50-77A1871E509E}"/>
            </a:ext>
          </a:extLst>
        </xdr:cNvPr>
        <xdr:cNvCxnSpPr/>
      </xdr:nvCxnSpPr>
      <xdr:spPr>
        <a:xfrm>
          <a:off x="3797300" y="1031802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94" name="楕円 193">
          <a:extLst>
            <a:ext uri="{FF2B5EF4-FFF2-40B4-BE49-F238E27FC236}">
              <a16:creationId xmlns:a16="http://schemas.microsoft.com/office/drawing/2014/main" id="{AEF37839-BE36-438A-BBAC-36EC50B267E5}"/>
            </a:ext>
          </a:extLst>
        </xdr:cNvPr>
        <xdr:cNvSpPr/>
      </xdr:nvSpPr>
      <xdr:spPr>
        <a:xfrm>
          <a:off x="2857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31024</xdr:rowOff>
    </xdr:to>
    <xdr:cxnSp macro="">
      <xdr:nvCxnSpPr>
        <xdr:cNvPr id="195" name="直線コネクタ 194">
          <a:extLst>
            <a:ext uri="{FF2B5EF4-FFF2-40B4-BE49-F238E27FC236}">
              <a16:creationId xmlns:a16="http://schemas.microsoft.com/office/drawing/2014/main" id="{F4E0AF46-624A-4CD2-8BF0-06A5F60DAB43}"/>
            </a:ext>
          </a:extLst>
        </xdr:cNvPr>
        <xdr:cNvCxnSpPr/>
      </xdr:nvCxnSpPr>
      <xdr:spPr>
        <a:xfrm>
          <a:off x="2908300" y="102951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6" name="楕円 195">
          <a:extLst>
            <a:ext uri="{FF2B5EF4-FFF2-40B4-BE49-F238E27FC236}">
              <a16:creationId xmlns:a16="http://schemas.microsoft.com/office/drawing/2014/main" id="{2F879C86-0E1A-4382-9A4F-22963D21F34D}"/>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8165</xdr:rowOff>
    </xdr:to>
    <xdr:cxnSp macro="">
      <xdr:nvCxnSpPr>
        <xdr:cNvPr id="197" name="直線コネクタ 196">
          <a:extLst>
            <a:ext uri="{FF2B5EF4-FFF2-40B4-BE49-F238E27FC236}">
              <a16:creationId xmlns:a16="http://schemas.microsoft.com/office/drawing/2014/main" id="{AE87F8BA-89E4-4FF9-9679-E916E06E7DFB}"/>
            </a:ext>
          </a:extLst>
        </xdr:cNvPr>
        <xdr:cNvCxnSpPr/>
      </xdr:nvCxnSpPr>
      <xdr:spPr>
        <a:xfrm>
          <a:off x="2019300" y="102739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8" name="楕円 197">
          <a:extLst>
            <a:ext uri="{FF2B5EF4-FFF2-40B4-BE49-F238E27FC236}">
              <a16:creationId xmlns:a16="http://schemas.microsoft.com/office/drawing/2014/main" id="{0F8400C3-E9AC-4B80-8BD9-9051BA7B124E}"/>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158387</xdr:rowOff>
    </xdr:to>
    <xdr:cxnSp macro="">
      <xdr:nvCxnSpPr>
        <xdr:cNvPr id="199" name="直線コネクタ 198">
          <a:extLst>
            <a:ext uri="{FF2B5EF4-FFF2-40B4-BE49-F238E27FC236}">
              <a16:creationId xmlns:a16="http://schemas.microsoft.com/office/drawing/2014/main" id="{2564CBF1-346F-4E05-A466-D4BCAE7CEA58}"/>
            </a:ext>
          </a:extLst>
        </xdr:cNvPr>
        <xdr:cNvCxnSpPr/>
      </xdr:nvCxnSpPr>
      <xdr:spPr>
        <a:xfrm>
          <a:off x="1130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10065BC-191E-47AB-B0D9-86BD91B7FAF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0B0049F-EC97-4349-9828-F7B8429F1302}"/>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D11CADA-8C09-4699-B3D8-746B836A1393}"/>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BC30457-5197-45F8-A2E2-57D4A4DE89E4}"/>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98351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9186D5C-4284-405F-B413-1C0A824F44FA}"/>
            </a:ext>
          </a:extLst>
        </xdr:cNvPr>
        <xdr:cNvSpPr txBox="1"/>
      </xdr:nvSpPr>
      <xdr:spPr>
        <a:xfrm>
          <a:off x="3582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BFC9C87-F6A7-488F-BD91-D60237284E7B}"/>
            </a:ext>
          </a:extLst>
        </xdr:cNvPr>
        <xdr:cNvSpPr txBox="1"/>
      </xdr:nvSpPr>
      <xdr:spPr>
        <a:xfrm>
          <a:off x="2705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91815D4-78AE-4409-852E-1E1F5306943D}"/>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E114A6F-1DFF-4F6E-B482-E7A0B68002A9}"/>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BC5FAAD-558D-488F-8344-22EF0BE1BA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C137151-C572-47BF-B647-F80242A691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029C412-1983-4F6F-AA1A-F36BA06F55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B1843F9-3112-41F2-98B4-DABE398ABC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2AC94DB-25B8-4BC3-A889-2EB759C77F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4F2B268-0A4A-4A25-BA84-D09489010F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030B6FE-66DB-49D2-9262-23D34F1C40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DCB396E-D5AE-4539-AC10-299DBD4E5C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4580182-5D78-4CCE-8AF7-6F0AE0DB8C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2B789E3-93F7-4DFC-A330-5D56F68091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3AE48C2-D373-45C0-8AE6-13ECFF46A7A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09A5006-3B33-4CA0-A2F4-F18FEEB82A0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A99CBF3-3FF5-47A3-86FB-566821D454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C6D08715-50C1-4E0C-85C0-7D63A652EE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5F79D7F-7196-4F50-8190-A8A9C8FCA95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2EABCFF-8913-4464-9DAA-93FBFB5305E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C2D764E-AB53-4FB0-9D80-D1D8937E51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0BE3A88-59C8-4472-A0EC-7D75F4D2425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DB67D38-55DE-499C-9EDD-BABADB2A009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4ED6738-D173-44E4-AF85-67AFF0ECCEA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D215344-08A0-4A64-B344-ABA164DD1C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864D2A9-9B47-4A97-B49B-E2ACA1FE9A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4E94B43-7FC4-4488-A06A-F86E71F3B4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96EF736-5846-46CB-A57D-3BBA7FD4017D}"/>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1C27E65-56DE-404B-A4BA-04C11A8A94B4}"/>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E96A0301-DAE4-4BD4-A07C-490FC03E553E}"/>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06CB303-93FC-442D-AA61-62894B572148}"/>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95F96399-8BC4-4997-B5CE-BF8800778E4C}"/>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4C5FFCC-68F8-4753-82BF-8467B2B106E2}"/>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A6F485AA-8149-4759-9AE0-A15B49146237}"/>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47367012-F6F7-4125-B5A5-96213F5953EE}"/>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2F3D7CF0-7066-45E3-81B4-650EEA0AC8E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1BA6F208-9A78-463E-9275-AED08300510E}"/>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1375D7AF-C932-4848-BC88-678F4D6F6358}"/>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7F2467-05FA-48C2-AD3B-8A26137D0C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503373-6274-418B-94E9-6E6162E6B1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A400A88-60FB-49BA-811E-5ADD9BD830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A8F1C4-7AC0-4B20-BC54-12330AE392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EEC5CDE-D15C-49E8-972A-D1414D2C66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137395</xdr:rowOff>
    </xdr:from>
    <xdr:to>
      <xdr:col>55</xdr:col>
      <xdr:colOff>50800</xdr:colOff>
      <xdr:row>61</xdr:row>
      <xdr:rowOff>67545</xdr:rowOff>
    </xdr:to>
    <xdr:sp macro="" textlink="">
      <xdr:nvSpPr>
        <xdr:cNvPr id="247" name="楕円 246">
          <a:extLst>
            <a:ext uri="{FF2B5EF4-FFF2-40B4-BE49-F238E27FC236}">
              <a16:creationId xmlns:a16="http://schemas.microsoft.com/office/drawing/2014/main" id="{273B4ABC-C4D1-47AC-91FE-E365EA51F0D4}"/>
            </a:ext>
          </a:extLst>
        </xdr:cNvPr>
        <xdr:cNvSpPr/>
      </xdr:nvSpPr>
      <xdr:spPr>
        <a:xfrm>
          <a:off x="10426700" y="10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160272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FD6D14C-AFD6-4FB5-A633-FE3DC9A18813}"/>
            </a:ext>
          </a:extLst>
        </xdr:cNvPr>
        <xdr:cNvSpPr txBox="1"/>
      </xdr:nvSpPr>
      <xdr:spPr>
        <a:xfrm>
          <a:off x="10515600" y="102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139137</xdr:rowOff>
    </xdr:from>
    <xdr:to>
      <xdr:col>50</xdr:col>
      <xdr:colOff>165100</xdr:colOff>
      <xdr:row>61</xdr:row>
      <xdr:rowOff>69287</xdr:rowOff>
    </xdr:to>
    <xdr:sp macro="" textlink="">
      <xdr:nvSpPr>
        <xdr:cNvPr id="249" name="楕円 248">
          <a:extLst>
            <a:ext uri="{FF2B5EF4-FFF2-40B4-BE49-F238E27FC236}">
              <a16:creationId xmlns:a16="http://schemas.microsoft.com/office/drawing/2014/main" id="{86CF0CB7-F81F-4D3B-8BEF-CF578791423B}"/>
            </a:ext>
          </a:extLst>
        </xdr:cNvPr>
        <xdr:cNvSpPr/>
      </xdr:nvSpPr>
      <xdr:spPr>
        <a:xfrm>
          <a:off x="9588500" y="10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16745</xdr:rowOff>
    </xdr:from>
    <xdr:to>
      <xdr:col>55</xdr:col>
      <xdr:colOff>0</xdr:colOff>
      <xdr:row>61</xdr:row>
      <xdr:rowOff>18487</xdr:rowOff>
    </xdr:to>
    <xdr:cxnSp macro="">
      <xdr:nvCxnSpPr>
        <xdr:cNvPr id="250" name="直線コネクタ 249">
          <a:extLst>
            <a:ext uri="{FF2B5EF4-FFF2-40B4-BE49-F238E27FC236}">
              <a16:creationId xmlns:a16="http://schemas.microsoft.com/office/drawing/2014/main" id="{574DA968-7E73-466C-91DD-3C9A6009155B}"/>
            </a:ext>
          </a:extLst>
        </xdr:cNvPr>
        <xdr:cNvCxnSpPr/>
      </xdr:nvCxnSpPr>
      <xdr:spPr>
        <a:xfrm flipV="1">
          <a:off x="9639300" y="10475195"/>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149334</xdr:rowOff>
    </xdr:from>
    <xdr:to>
      <xdr:col>46</xdr:col>
      <xdr:colOff>38100</xdr:colOff>
      <xdr:row>61</xdr:row>
      <xdr:rowOff>79484</xdr:rowOff>
    </xdr:to>
    <xdr:sp macro="" textlink="">
      <xdr:nvSpPr>
        <xdr:cNvPr id="251" name="楕円 250">
          <a:extLst>
            <a:ext uri="{FF2B5EF4-FFF2-40B4-BE49-F238E27FC236}">
              <a16:creationId xmlns:a16="http://schemas.microsoft.com/office/drawing/2014/main" id="{DF31E679-B395-4C4B-A710-8664853E4E67}"/>
            </a:ext>
          </a:extLst>
        </xdr:cNvPr>
        <xdr:cNvSpPr/>
      </xdr:nvSpPr>
      <xdr:spPr>
        <a:xfrm>
          <a:off x="8699500" y="104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18487</xdr:rowOff>
    </xdr:from>
    <xdr:to>
      <xdr:col>50</xdr:col>
      <xdr:colOff>114300</xdr:colOff>
      <xdr:row>61</xdr:row>
      <xdr:rowOff>28684</xdr:rowOff>
    </xdr:to>
    <xdr:cxnSp macro="">
      <xdr:nvCxnSpPr>
        <xdr:cNvPr id="252" name="直線コネクタ 251">
          <a:extLst>
            <a:ext uri="{FF2B5EF4-FFF2-40B4-BE49-F238E27FC236}">
              <a16:creationId xmlns:a16="http://schemas.microsoft.com/office/drawing/2014/main" id="{79C524DD-1173-460E-89AB-D43BDB11208E}"/>
            </a:ext>
          </a:extLst>
        </xdr:cNvPr>
        <xdr:cNvCxnSpPr/>
      </xdr:nvCxnSpPr>
      <xdr:spPr>
        <a:xfrm flipV="1">
          <a:off x="8750300" y="1047693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151988</xdr:rowOff>
    </xdr:from>
    <xdr:to>
      <xdr:col>41</xdr:col>
      <xdr:colOff>101600</xdr:colOff>
      <xdr:row>61</xdr:row>
      <xdr:rowOff>82138</xdr:rowOff>
    </xdr:to>
    <xdr:sp macro="" textlink="">
      <xdr:nvSpPr>
        <xdr:cNvPr id="253" name="楕円 252">
          <a:extLst>
            <a:ext uri="{FF2B5EF4-FFF2-40B4-BE49-F238E27FC236}">
              <a16:creationId xmlns:a16="http://schemas.microsoft.com/office/drawing/2014/main" id="{36CAC8B2-C0C8-4B5C-AE9F-04324D16B7A5}"/>
            </a:ext>
          </a:extLst>
        </xdr:cNvPr>
        <xdr:cNvSpPr/>
      </xdr:nvSpPr>
      <xdr:spPr>
        <a:xfrm>
          <a:off x="7810500" y="104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28684</xdr:rowOff>
    </xdr:from>
    <xdr:to>
      <xdr:col>45</xdr:col>
      <xdr:colOff>177800</xdr:colOff>
      <xdr:row>61</xdr:row>
      <xdr:rowOff>31338</xdr:rowOff>
    </xdr:to>
    <xdr:cxnSp macro="">
      <xdr:nvCxnSpPr>
        <xdr:cNvPr id="254" name="直線コネクタ 253">
          <a:extLst>
            <a:ext uri="{FF2B5EF4-FFF2-40B4-BE49-F238E27FC236}">
              <a16:creationId xmlns:a16="http://schemas.microsoft.com/office/drawing/2014/main" id="{540EFCA6-035C-481B-842A-43A3DE6D0E91}"/>
            </a:ext>
          </a:extLst>
        </xdr:cNvPr>
        <xdr:cNvCxnSpPr/>
      </xdr:nvCxnSpPr>
      <xdr:spPr>
        <a:xfrm flipV="1">
          <a:off x="7861300" y="1048713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152282</xdr:rowOff>
    </xdr:from>
    <xdr:to>
      <xdr:col>36</xdr:col>
      <xdr:colOff>165100</xdr:colOff>
      <xdr:row>61</xdr:row>
      <xdr:rowOff>82432</xdr:rowOff>
    </xdr:to>
    <xdr:sp macro="" textlink="">
      <xdr:nvSpPr>
        <xdr:cNvPr id="255" name="楕円 254">
          <a:extLst>
            <a:ext uri="{FF2B5EF4-FFF2-40B4-BE49-F238E27FC236}">
              <a16:creationId xmlns:a16="http://schemas.microsoft.com/office/drawing/2014/main" id="{C0424E7C-D5C9-4164-BD2C-D1BE4D43BAC9}"/>
            </a:ext>
          </a:extLst>
        </xdr:cNvPr>
        <xdr:cNvSpPr/>
      </xdr:nvSpPr>
      <xdr:spPr>
        <a:xfrm>
          <a:off x="6921500" y="10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31338</xdr:rowOff>
    </xdr:from>
    <xdr:to>
      <xdr:col>41</xdr:col>
      <xdr:colOff>50800</xdr:colOff>
      <xdr:row>61</xdr:row>
      <xdr:rowOff>31632</xdr:rowOff>
    </xdr:to>
    <xdr:cxnSp macro="">
      <xdr:nvCxnSpPr>
        <xdr:cNvPr id="256" name="直線コネクタ 255">
          <a:extLst>
            <a:ext uri="{FF2B5EF4-FFF2-40B4-BE49-F238E27FC236}">
              <a16:creationId xmlns:a16="http://schemas.microsoft.com/office/drawing/2014/main" id="{2FCF8E3B-B64D-48C8-992A-65F4F4AC2FE2}"/>
            </a:ext>
          </a:extLst>
        </xdr:cNvPr>
        <xdr:cNvCxnSpPr/>
      </xdr:nvCxnSpPr>
      <xdr:spPr>
        <a:xfrm flipV="1">
          <a:off x="6972300" y="1048978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0596DB9-A0CE-43F0-B9DC-2A3A7909F604}"/>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7855030-46D6-46BD-BE9D-E732A7AEC533}"/>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99B3F1E-1FD3-4C4B-A496-E26D7177C375}"/>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AB8FF0F-14F2-4F73-A3E0-724D8D3245E8}"/>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85814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6B27DD8-416D-4EDF-BC8A-53F8B378BBC0}"/>
            </a:ext>
          </a:extLst>
        </xdr:cNvPr>
        <xdr:cNvSpPr txBox="1"/>
      </xdr:nvSpPr>
      <xdr:spPr>
        <a:xfrm>
          <a:off x="9327095" y="102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96011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32AD160-62ED-4633-BB1A-D994DE0021AD}"/>
            </a:ext>
          </a:extLst>
        </xdr:cNvPr>
        <xdr:cNvSpPr txBox="1"/>
      </xdr:nvSpPr>
      <xdr:spPr>
        <a:xfrm>
          <a:off x="8450795" y="1021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98665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0F16249-3496-47CE-BFB7-2A3A5EA26F08}"/>
            </a:ext>
          </a:extLst>
        </xdr:cNvPr>
        <xdr:cNvSpPr txBox="1"/>
      </xdr:nvSpPr>
      <xdr:spPr>
        <a:xfrm>
          <a:off x="7561795" y="1021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98959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F721DEB-0DB1-43AB-993D-E87C95768298}"/>
            </a:ext>
          </a:extLst>
        </xdr:cNvPr>
        <xdr:cNvSpPr txBox="1"/>
      </xdr:nvSpPr>
      <xdr:spPr>
        <a:xfrm>
          <a:off x="6672795" y="102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BFB9B5A-4729-4697-B81A-0A648E1E8E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67A41E5-EEC0-47C0-8F5F-F5441267D0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D7F9CC9-1D71-47D2-9437-2E7BF29799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36BF0AD-86F7-46E4-99B4-3EF99583D9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639BC24-FC8C-4828-A299-E492F0D326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B6F403C-8647-4488-BB79-852BFC65CB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5D76170-6804-4C88-A563-CB23AEF541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CDAFED1-5CB7-479A-AAB4-F981C7C0AD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E31CF37-E279-4F4D-ACE9-8FA9F6067A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D9BD34C-EEDE-4FE7-8474-F869C721CE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856BD96-29E1-4232-A3AA-4635339DAF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58A9988-243D-478C-81A0-3F372B3E55A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B0891B3-F4F0-4F34-8F7C-38DF5054BF6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E05D35B-8989-445A-96A1-E5BA7CD418A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5711871-4D6A-4EC4-8BAC-CFDA7987794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EA0AAF8-8F7B-4781-9703-49C2FC97782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6B11D6-63F5-4B80-B9D4-4D0D0BC0395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E9BB148-A59D-45EE-B3A4-88D2F50BE5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DFC2976-A651-4721-A545-99969B401B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99A557F-07D2-497F-AE27-0ED1D1231C4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49143A4-4223-4934-9F1C-E536DC710C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C78F0CA1-6BF6-47CD-A2EB-24C5DFF5BF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B51337E7-93DA-48DB-A6A0-432D7F832AA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0487FB8-2C90-486E-8470-3C94ED92BE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320DBF7-6E09-457C-884A-62D222C3E1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5BD3B0F-9E88-49C4-9B9A-80DD6CB5C6B8}"/>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B1618A4-8CD5-482F-995F-3B7B9B10FBD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1F61324-E3F5-42B3-A57F-FD384315247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89C1D2D3-6D67-439B-B9EC-19812BFEE516}"/>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F30887C5-BBEC-455E-8B7B-CC54806C61D8}"/>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4F9154B-E71C-48CD-906F-63F8C3D3A898}"/>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8E79BCD2-B612-4E8F-922C-7FCC8FB1A478}"/>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E710DB91-5C26-4145-B8BE-98C7D704458D}"/>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95DBD651-E1AE-413B-BD17-EDA61EAA262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A33F2617-8458-4D88-9A88-234D1BAE282B}"/>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D910E2F5-11B8-4A6E-B269-76F9A885A34C}"/>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7289E3-F176-4940-BBE3-5BF6CEFB7F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86D847-4A78-464E-BA29-639084B653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1416AA-1ADB-410E-9647-51FB459DCC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A1D4DB6-5F29-4864-AB8B-F309ABCE69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109A327-5321-4A86-BAEA-0A19C45CF8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148952</xdr:rowOff>
    </xdr:from>
    <xdr:to>
      <xdr:col>24</xdr:col>
      <xdr:colOff>114300</xdr:colOff>
      <xdr:row>83</xdr:row>
      <xdr:rowOff>79102</xdr:rowOff>
    </xdr:to>
    <xdr:sp macro="" textlink="">
      <xdr:nvSpPr>
        <xdr:cNvPr id="306" name="楕円 305">
          <a:extLst>
            <a:ext uri="{FF2B5EF4-FFF2-40B4-BE49-F238E27FC236}">
              <a16:creationId xmlns:a16="http://schemas.microsoft.com/office/drawing/2014/main" id="{AB46ADEB-DE27-46BC-A766-3FB4F269945B}"/>
            </a:ext>
          </a:extLst>
        </xdr:cNvPr>
        <xdr:cNvSpPr/>
      </xdr:nvSpPr>
      <xdr:spPr>
        <a:xfrm>
          <a:off x="4584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362CFDB-3278-4559-9A42-693AD412152F}"/>
            </a:ext>
          </a:extLst>
        </xdr:cNvPr>
        <xdr:cNvSpPr txBox="1"/>
      </xdr:nvSpPr>
      <xdr:spPr>
        <a:xfrm>
          <a:off x="467360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308" name="楕円 307">
          <a:extLst>
            <a:ext uri="{FF2B5EF4-FFF2-40B4-BE49-F238E27FC236}">
              <a16:creationId xmlns:a16="http://schemas.microsoft.com/office/drawing/2014/main" id="{D5859C4F-40B2-4B3E-B3B6-FFDB9AAC56CC}"/>
            </a:ext>
          </a:extLst>
        </xdr:cNvPr>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28302</xdr:rowOff>
    </xdr:to>
    <xdr:cxnSp macro="">
      <xdr:nvCxnSpPr>
        <xdr:cNvPr id="309" name="直線コネクタ 308">
          <a:extLst>
            <a:ext uri="{FF2B5EF4-FFF2-40B4-BE49-F238E27FC236}">
              <a16:creationId xmlns:a16="http://schemas.microsoft.com/office/drawing/2014/main" id="{77819920-D00B-4592-BD59-FC5696E976FA}"/>
            </a:ext>
          </a:extLst>
        </xdr:cNvPr>
        <xdr:cNvCxnSpPr/>
      </xdr:nvCxnSpPr>
      <xdr:spPr>
        <a:xfrm>
          <a:off x="3797300" y="14212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310" name="楕円 309">
          <a:extLst>
            <a:ext uri="{FF2B5EF4-FFF2-40B4-BE49-F238E27FC236}">
              <a16:creationId xmlns:a16="http://schemas.microsoft.com/office/drawing/2014/main" id="{8DB0BD60-8158-438E-A7B6-F626335FC0D8}"/>
            </a:ext>
          </a:extLst>
        </xdr:cNvPr>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82</xdr:row>
      <xdr:rowOff>154032</xdr:rowOff>
    </xdr:to>
    <xdr:cxnSp macro="">
      <xdr:nvCxnSpPr>
        <xdr:cNvPr id="311" name="直線コネクタ 310">
          <a:extLst>
            <a:ext uri="{FF2B5EF4-FFF2-40B4-BE49-F238E27FC236}">
              <a16:creationId xmlns:a16="http://schemas.microsoft.com/office/drawing/2014/main" id="{1A2A00F5-001C-46C1-A479-BE9E8312145D}"/>
            </a:ext>
          </a:extLst>
        </xdr:cNvPr>
        <xdr:cNvCxnSpPr/>
      </xdr:nvCxnSpPr>
      <xdr:spPr>
        <a:xfrm>
          <a:off x="2908300" y="141982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2" name="楕円 311">
          <a:extLst>
            <a:ext uri="{FF2B5EF4-FFF2-40B4-BE49-F238E27FC236}">
              <a16:creationId xmlns:a16="http://schemas.microsoft.com/office/drawing/2014/main" id="{80F2D91A-0759-48A4-AB28-D53382183CF4}"/>
            </a:ext>
          </a:extLst>
        </xdr:cNvPr>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113212</xdr:rowOff>
    </xdr:from>
    <xdr:to>
      <xdr:col>15</xdr:col>
      <xdr:colOff>50800</xdr:colOff>
      <xdr:row>82</xdr:row>
      <xdr:rowOff>139337</xdr:rowOff>
    </xdr:to>
    <xdr:cxnSp macro="">
      <xdr:nvCxnSpPr>
        <xdr:cNvPr id="313" name="直線コネクタ 312">
          <a:extLst>
            <a:ext uri="{FF2B5EF4-FFF2-40B4-BE49-F238E27FC236}">
              <a16:creationId xmlns:a16="http://schemas.microsoft.com/office/drawing/2014/main" id="{4C6961B1-176E-4BFD-B224-22CB6F5DEA1E}"/>
            </a:ext>
          </a:extLst>
        </xdr:cNvPr>
        <xdr:cNvCxnSpPr/>
      </xdr:nvCxnSpPr>
      <xdr:spPr>
        <a:xfrm>
          <a:off x="2019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4" name="楕円 313">
          <a:extLst>
            <a:ext uri="{FF2B5EF4-FFF2-40B4-BE49-F238E27FC236}">
              <a16:creationId xmlns:a16="http://schemas.microsoft.com/office/drawing/2014/main" id="{FB55B2E1-67F6-4D6E-921C-27B06F578679}"/>
            </a:ext>
          </a:extLst>
        </xdr:cNvPr>
        <xdr:cNvSpPr/>
      </xdr:nvSpPr>
      <xdr:spPr>
        <a:xfrm>
          <a:off x="107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80555</xdr:rowOff>
    </xdr:from>
    <xdr:to>
      <xdr:col>10</xdr:col>
      <xdr:colOff>114300</xdr:colOff>
      <xdr:row>82</xdr:row>
      <xdr:rowOff>113212</xdr:rowOff>
    </xdr:to>
    <xdr:cxnSp macro="">
      <xdr:nvCxnSpPr>
        <xdr:cNvPr id="315" name="直線コネクタ 314">
          <a:extLst>
            <a:ext uri="{FF2B5EF4-FFF2-40B4-BE49-F238E27FC236}">
              <a16:creationId xmlns:a16="http://schemas.microsoft.com/office/drawing/2014/main" id="{1B3183A7-0395-4166-9623-AB9CCDC75815}"/>
            </a:ext>
          </a:extLst>
        </xdr:cNvPr>
        <xdr:cNvCxnSpPr/>
      </xdr:nvCxnSpPr>
      <xdr:spPr>
        <a:xfrm>
          <a:off x="1130300" y="1413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E078692-A9BC-4F72-BCCD-AC54FDE87F58}"/>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F3EFE08B-DACB-401C-89FD-5DE30B34666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A1407999-AE3C-45B5-80D4-E00654FA2F91}"/>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510BDE33-9410-41FD-8C0C-C5E3D0351178}"/>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49909</xdr:rowOff>
    </xdr:from>
    <xdr:ext cx="405111" cy="259045"/>
    <xdr:sp macro="" textlink="">
      <xdr:nvSpPr>
        <xdr:cNvPr id="320" name="n_1mainValue【公営住宅】&#10;有形固定資産減価償却率">
          <a:extLst>
            <a:ext uri="{FF2B5EF4-FFF2-40B4-BE49-F238E27FC236}">
              <a16:creationId xmlns:a16="http://schemas.microsoft.com/office/drawing/2014/main" id="{0557D12D-6D2A-49B8-BBFD-559D0EEBBC2D}"/>
            </a:ext>
          </a:extLst>
        </xdr:cNvPr>
        <xdr:cNvSpPr txBox="1"/>
      </xdr:nvSpPr>
      <xdr:spPr>
        <a:xfrm>
          <a:off x="3582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21" name="n_2mainValue【公営住宅】&#10;有形固定資産減価償却率">
          <a:extLst>
            <a:ext uri="{FF2B5EF4-FFF2-40B4-BE49-F238E27FC236}">
              <a16:creationId xmlns:a16="http://schemas.microsoft.com/office/drawing/2014/main" id="{92278066-61DC-4EAC-A0BC-1F137EB7E5ED}"/>
            </a:ext>
          </a:extLst>
        </xdr:cNvPr>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9089</xdr:rowOff>
    </xdr:from>
    <xdr:ext cx="405111" cy="259045"/>
    <xdr:sp macro="" textlink="">
      <xdr:nvSpPr>
        <xdr:cNvPr id="322" name="n_3mainValue【公営住宅】&#10;有形固定資産減価償却率">
          <a:extLst>
            <a:ext uri="{FF2B5EF4-FFF2-40B4-BE49-F238E27FC236}">
              <a16:creationId xmlns:a16="http://schemas.microsoft.com/office/drawing/2014/main" id="{1D00F1E8-C78E-4B99-AEC4-2183040567E6}"/>
            </a:ext>
          </a:extLst>
        </xdr:cNvPr>
        <xdr:cNvSpPr txBox="1"/>
      </xdr:nvSpPr>
      <xdr:spPr>
        <a:xfrm>
          <a:off x="1816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23" name="n_4mainValue【公営住宅】&#10;有形固定資産減価償却率">
          <a:extLst>
            <a:ext uri="{FF2B5EF4-FFF2-40B4-BE49-F238E27FC236}">
              <a16:creationId xmlns:a16="http://schemas.microsoft.com/office/drawing/2014/main" id="{7F08FD30-19F9-41F1-AAD4-72E3AD097DC6}"/>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E764DC3-A7E5-4C5D-BDF0-D0EB2ADDB8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93A133B-A2E9-41ED-9486-67EF44C362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11AB878-8C87-414C-8339-FE4B1050B3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265D18E-1666-4DE7-8090-66982A7E00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A46EE9F-3C87-481F-9E4B-7C615260BE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49FB04-E4EE-40CD-9066-4C31328767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15E8AD5-D3DB-412E-AF51-C3F08D3480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8734C49-F343-479E-ACAD-F390F5C9AD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A4C4AE3-18EA-4A53-8928-1466EF1E38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73446A8-2B87-41AC-8341-9DDEA72C1F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2B3876D-674C-44E0-B919-585D2C5D76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2ADD097-8A0D-4F9C-A32E-BC9C6AE8E0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C48AA8B-6448-4FDE-9C57-0206DE24BA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20E2A7D-9498-4EE5-981F-FA025C727F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2A90F36C-086D-41EE-A141-CDC6FBB909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3098D52C-37BF-4AFA-BA7D-A8A6DE3388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3B1F00F-E64C-404B-AC1F-1A2A8D9B0B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1205407-38E9-49AF-B703-DBE93725AA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0F4B5BD-E471-4F37-BF54-07CEA0CC4B3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D5CB5C0-5602-41E7-B61F-AF2A103B4A3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6A87E9E-8BE7-43D8-96F0-AD65A96142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5203526-0B7B-465E-BDA5-784EC396AE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584DB6A-FF0B-45BA-82A1-036C67CE6A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50EA223B-72ED-4183-B74B-88EB201AD602}"/>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4DB05C02-6692-4D7D-B954-699FB42774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55B928E7-D168-41B6-93A0-4598BEE231F7}"/>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A50B9975-975C-48FB-8AFC-0DB2921EF2D4}"/>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3DC84C5B-876D-492B-BDC0-AA650968048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DFF5A0E8-4671-46D2-B26B-FD60D022BE75}"/>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6EE42A27-704B-4F6C-8303-1D929127E5A1}"/>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812D1573-2E43-4148-AA41-238C469C4E19}"/>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A9C4EFB6-0795-4009-B0F1-79411BCB5DCC}"/>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97E067AA-F2D4-4A8A-9E0C-6D214A1AEDD2}"/>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E6954C5B-AE2B-48B8-B4A6-508543FB067C}"/>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E2D3298-71EC-4F56-A7B7-58E136F333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9AA4416-4D90-4C75-A8CE-4018C20288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CA9BE27-9659-4148-8F0B-66695CE925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030E46-9755-4035-8D12-8BC255D3E8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673B7FA-8BFB-45BB-A2C8-2EDA6F0E6A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129412</xdr:rowOff>
    </xdr:from>
    <xdr:to>
      <xdr:col>55</xdr:col>
      <xdr:colOff>50800</xdr:colOff>
      <xdr:row>84</xdr:row>
      <xdr:rowOff>59562</xdr:rowOff>
    </xdr:to>
    <xdr:sp macro="" textlink="">
      <xdr:nvSpPr>
        <xdr:cNvPr id="363" name="楕円 362">
          <a:extLst>
            <a:ext uri="{FF2B5EF4-FFF2-40B4-BE49-F238E27FC236}">
              <a16:creationId xmlns:a16="http://schemas.microsoft.com/office/drawing/2014/main" id="{03882F5C-07C9-4397-99DA-32FCD9F83C3A}"/>
            </a:ext>
          </a:extLst>
        </xdr:cNvPr>
        <xdr:cNvSpPr/>
      </xdr:nvSpPr>
      <xdr:spPr>
        <a:xfrm>
          <a:off x="10426700" y="143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152289</xdr:rowOff>
    </xdr:from>
    <xdr:ext cx="469744" cy="259045"/>
    <xdr:sp macro="" textlink="">
      <xdr:nvSpPr>
        <xdr:cNvPr id="364" name="【公営住宅】&#10;一人当たり面積該当値テキスト">
          <a:extLst>
            <a:ext uri="{FF2B5EF4-FFF2-40B4-BE49-F238E27FC236}">
              <a16:creationId xmlns:a16="http://schemas.microsoft.com/office/drawing/2014/main" id="{AD10E8D6-0208-4A32-9E10-13A4E09D512C}"/>
            </a:ext>
          </a:extLst>
        </xdr:cNvPr>
        <xdr:cNvSpPr txBox="1"/>
      </xdr:nvSpPr>
      <xdr:spPr>
        <a:xfrm>
          <a:off x="10515600"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365" name="楕円 364">
          <a:extLst>
            <a:ext uri="{FF2B5EF4-FFF2-40B4-BE49-F238E27FC236}">
              <a16:creationId xmlns:a16="http://schemas.microsoft.com/office/drawing/2014/main" id="{ED2B78BE-87AE-4483-A881-450D3F2BB1CC}"/>
            </a:ext>
          </a:extLst>
        </xdr:cNvPr>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xdr:rowOff>
    </xdr:from>
    <xdr:to>
      <xdr:col>55</xdr:col>
      <xdr:colOff>0</xdr:colOff>
      <xdr:row>84</xdr:row>
      <xdr:rowOff>8762</xdr:rowOff>
    </xdr:to>
    <xdr:cxnSp macro="">
      <xdr:nvCxnSpPr>
        <xdr:cNvPr id="366" name="直線コネクタ 365">
          <a:extLst>
            <a:ext uri="{FF2B5EF4-FFF2-40B4-BE49-F238E27FC236}">
              <a16:creationId xmlns:a16="http://schemas.microsoft.com/office/drawing/2014/main" id="{A44E865E-DA17-459B-B375-611BC285A0DB}"/>
            </a:ext>
          </a:extLst>
        </xdr:cNvPr>
        <xdr:cNvCxnSpPr/>
      </xdr:nvCxnSpPr>
      <xdr:spPr>
        <a:xfrm>
          <a:off x="9639300" y="14410182"/>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67" name="楕円 366">
          <a:extLst>
            <a:ext uri="{FF2B5EF4-FFF2-40B4-BE49-F238E27FC236}">
              <a16:creationId xmlns:a16="http://schemas.microsoft.com/office/drawing/2014/main" id="{E19996B3-29DD-48A1-861F-B52C1321A659}"/>
            </a:ext>
          </a:extLst>
        </xdr:cNvPr>
        <xdr:cNvSpPr/>
      </xdr:nvSpPr>
      <xdr:spPr>
        <a:xfrm>
          <a:off x="8699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xdr:rowOff>
    </xdr:from>
    <xdr:to>
      <xdr:col>50</xdr:col>
      <xdr:colOff>114300</xdr:colOff>
      <xdr:row>84</xdr:row>
      <xdr:rowOff>8382</xdr:rowOff>
    </xdr:to>
    <xdr:cxnSp macro="">
      <xdr:nvCxnSpPr>
        <xdr:cNvPr id="368" name="直線コネクタ 367">
          <a:extLst>
            <a:ext uri="{FF2B5EF4-FFF2-40B4-BE49-F238E27FC236}">
              <a16:creationId xmlns:a16="http://schemas.microsoft.com/office/drawing/2014/main" id="{7F076323-422F-446D-9746-C020A713808D}"/>
            </a:ext>
          </a:extLst>
        </xdr:cNvPr>
        <xdr:cNvCxnSpPr/>
      </xdr:nvCxnSpPr>
      <xdr:spPr>
        <a:xfrm>
          <a:off x="8750300" y="144094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127127</xdr:rowOff>
    </xdr:from>
    <xdr:to>
      <xdr:col>41</xdr:col>
      <xdr:colOff>101600</xdr:colOff>
      <xdr:row>84</xdr:row>
      <xdr:rowOff>57277</xdr:rowOff>
    </xdr:to>
    <xdr:sp macro="" textlink="">
      <xdr:nvSpPr>
        <xdr:cNvPr id="369" name="楕円 368">
          <a:extLst>
            <a:ext uri="{FF2B5EF4-FFF2-40B4-BE49-F238E27FC236}">
              <a16:creationId xmlns:a16="http://schemas.microsoft.com/office/drawing/2014/main" id="{575BF791-ABF7-4DDD-88CC-8AAFFB8CDD52}"/>
            </a:ext>
          </a:extLst>
        </xdr:cNvPr>
        <xdr:cNvSpPr/>
      </xdr:nvSpPr>
      <xdr:spPr>
        <a:xfrm>
          <a:off x="7810500" y="14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6477</xdr:rowOff>
    </xdr:from>
    <xdr:to>
      <xdr:col>45</xdr:col>
      <xdr:colOff>177800</xdr:colOff>
      <xdr:row>84</xdr:row>
      <xdr:rowOff>7620</xdr:rowOff>
    </xdr:to>
    <xdr:cxnSp macro="">
      <xdr:nvCxnSpPr>
        <xdr:cNvPr id="370" name="直線コネクタ 369">
          <a:extLst>
            <a:ext uri="{FF2B5EF4-FFF2-40B4-BE49-F238E27FC236}">
              <a16:creationId xmlns:a16="http://schemas.microsoft.com/office/drawing/2014/main" id="{2BC7D7E0-4364-4794-A434-9CAB89D6E060}"/>
            </a:ext>
          </a:extLst>
        </xdr:cNvPr>
        <xdr:cNvCxnSpPr/>
      </xdr:nvCxnSpPr>
      <xdr:spPr>
        <a:xfrm>
          <a:off x="7861300" y="144082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124840</xdr:rowOff>
    </xdr:from>
    <xdr:to>
      <xdr:col>36</xdr:col>
      <xdr:colOff>165100</xdr:colOff>
      <xdr:row>84</xdr:row>
      <xdr:rowOff>54990</xdr:rowOff>
    </xdr:to>
    <xdr:sp macro="" textlink="">
      <xdr:nvSpPr>
        <xdr:cNvPr id="371" name="楕円 370">
          <a:extLst>
            <a:ext uri="{FF2B5EF4-FFF2-40B4-BE49-F238E27FC236}">
              <a16:creationId xmlns:a16="http://schemas.microsoft.com/office/drawing/2014/main" id="{E48D9CE2-94A9-44B2-BB8F-B4B367830292}"/>
            </a:ext>
          </a:extLst>
        </xdr:cNvPr>
        <xdr:cNvSpPr/>
      </xdr:nvSpPr>
      <xdr:spPr>
        <a:xfrm>
          <a:off x="6921500" y="143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4190</xdr:rowOff>
    </xdr:from>
    <xdr:to>
      <xdr:col>41</xdr:col>
      <xdr:colOff>50800</xdr:colOff>
      <xdr:row>84</xdr:row>
      <xdr:rowOff>6477</xdr:rowOff>
    </xdr:to>
    <xdr:cxnSp macro="">
      <xdr:nvCxnSpPr>
        <xdr:cNvPr id="372" name="直線コネクタ 371">
          <a:extLst>
            <a:ext uri="{FF2B5EF4-FFF2-40B4-BE49-F238E27FC236}">
              <a16:creationId xmlns:a16="http://schemas.microsoft.com/office/drawing/2014/main" id="{97E56B98-3502-4C1B-B024-A59E3083CFF3}"/>
            </a:ext>
          </a:extLst>
        </xdr:cNvPr>
        <xdr:cNvCxnSpPr/>
      </xdr:nvCxnSpPr>
      <xdr:spPr>
        <a:xfrm>
          <a:off x="6972300" y="1440599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8415FD7E-2D9D-42CA-8CF1-4B3E944EE357}"/>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774EE22D-0E31-4E97-976D-CDD9ECEFD6AB}"/>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58B7E3F-F1DA-4550-AF51-F00137D71D14}"/>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51B191E3-72D4-481A-AD08-34DCA0630E73}"/>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377" name="n_1mainValue【公営住宅】&#10;一人当たり面積">
          <a:extLst>
            <a:ext uri="{FF2B5EF4-FFF2-40B4-BE49-F238E27FC236}">
              <a16:creationId xmlns:a16="http://schemas.microsoft.com/office/drawing/2014/main" id="{6CE52FCA-6866-4706-AD84-76797C586748}"/>
            </a:ext>
          </a:extLst>
        </xdr:cNvPr>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8" name="n_2mainValue【公営住宅】&#10;一人当たり面積">
          <a:extLst>
            <a:ext uri="{FF2B5EF4-FFF2-40B4-BE49-F238E27FC236}">
              <a16:creationId xmlns:a16="http://schemas.microsoft.com/office/drawing/2014/main" id="{013D764C-0173-4577-A518-BA164844B502}"/>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73804</xdr:rowOff>
    </xdr:from>
    <xdr:ext cx="469744" cy="259045"/>
    <xdr:sp macro="" textlink="">
      <xdr:nvSpPr>
        <xdr:cNvPr id="379" name="n_3mainValue【公営住宅】&#10;一人当たり面積">
          <a:extLst>
            <a:ext uri="{FF2B5EF4-FFF2-40B4-BE49-F238E27FC236}">
              <a16:creationId xmlns:a16="http://schemas.microsoft.com/office/drawing/2014/main" id="{C71DBBB5-CA49-4B0E-8D6A-3884985F4B5F}"/>
            </a:ext>
          </a:extLst>
        </xdr:cNvPr>
        <xdr:cNvSpPr txBox="1"/>
      </xdr:nvSpPr>
      <xdr:spPr>
        <a:xfrm>
          <a:off x="7626427" y="141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71517</xdr:rowOff>
    </xdr:from>
    <xdr:ext cx="469744" cy="259045"/>
    <xdr:sp macro="" textlink="">
      <xdr:nvSpPr>
        <xdr:cNvPr id="380" name="n_4mainValue【公営住宅】&#10;一人当たり面積">
          <a:extLst>
            <a:ext uri="{FF2B5EF4-FFF2-40B4-BE49-F238E27FC236}">
              <a16:creationId xmlns:a16="http://schemas.microsoft.com/office/drawing/2014/main" id="{B59AE791-1899-4160-90E6-777317053707}"/>
            </a:ext>
          </a:extLst>
        </xdr:cNvPr>
        <xdr:cNvSpPr txBox="1"/>
      </xdr:nvSpPr>
      <xdr:spPr>
        <a:xfrm>
          <a:off x="6737427" y="1413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31082E5-1B3C-4A1E-99A7-25C6183CB3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09241B2-A392-4C29-88FA-EA3EBD1283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32BAECF-8698-408D-A66D-65A836D3FC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8A7E450-9147-46F3-B1C5-D798EEE670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E02D73E-5733-45B2-A528-00CD9A6266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D0B6260-93B4-40AD-ADF2-E74E963CE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D50F10F-6A03-4A06-A4A8-6D960DC1D2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E0B59FF-7B81-4D28-8E01-70AB9AEB70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08E0509-4848-4B90-AC11-10565E2260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E9E0073-256C-454B-86AA-41A352862D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6694775-EC80-445E-B4A5-23657F1951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9006C58-00FD-44B5-A26C-8C0775DF36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CDE373C-8861-442A-B1A4-812A3D700A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E42277A-C807-4F6A-B1F9-CE82D72D70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304E732-29BC-4C28-8CD2-0EB0F9CDE2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F9A30FA-607E-47F5-B6FC-FD0A82F547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7B48E91-6F42-419F-B0A6-4C2459C1CD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228666C-4024-4D2C-A182-7277CF36FA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CE4D04B-2045-4C61-9909-4020E86461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AB9FB77-67F5-48BD-80DC-A13C481B6E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F713FD5-7802-4A12-A22D-1D7D6036F1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27BCC2C-706A-4FA7-B27D-1423E56E7F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D93263B-17BB-4C59-B361-04970F33E4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CED79C3-1B12-4353-97E5-6A8863ED03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FED1C9E-10AE-4E03-A8B7-821B3AF2BA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A2EC3A6-A886-488A-AC63-A0C44134FB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4487AA2-05FA-4156-923C-1E005F6D63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10807066-D3FF-495D-ACB3-35DFEDC8FD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D8FDB2B-74A6-4260-99E7-163966C2F08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D72AD87-C653-4317-A583-4B49A1A7CF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606D8D9-D52E-4792-A5CC-1CBD804763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542F725B-138A-4E97-A688-ECA45C5EE7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C17B095-56A3-475E-B173-AD6900EC9A5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B7C97F2-7389-46B9-9B80-6C81E77CD11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20F1EFC-97C8-4383-BEE1-A29EBA5B29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B8045ACB-A15A-47FC-AD7E-35BA60C047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BC2D65F2-6FF4-4351-BE04-CE17AD713CC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DAFBE12-29A8-4961-8B93-2161984BE4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3F4D9D2E-91C8-4671-B96E-E396A9F6495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409359D-391A-4535-9052-7B3FC87EA4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546703D6-C4D9-47A3-8BA7-A7ABBB59EBBB}"/>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F3A8B6F4-BAC8-421C-8A96-C9FBA84C27AB}"/>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4C8A2028-5BD8-4FE0-867F-D281CC8F887C}"/>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CC57851-321A-4AC3-8B38-C091087DA61B}"/>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AAF88A9D-6705-44F7-9BD4-878B02674D71}"/>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902CE05-A938-47B6-AB2A-48A4D76D6FF7}"/>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EDF7A1E1-FB73-470C-8E33-5231720EE284}"/>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4C4702DF-1166-4458-AB3E-A9771ACE2E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65CD04BE-0A4F-4468-B51D-64B9B567D8B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B60491C1-E736-4248-BD62-88E780B48A66}"/>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7DBF6A6A-A977-47D6-A86A-93611AF2FE34}"/>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D2EE7F6-2D8D-41A2-B5F5-97DA2EA65B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BE7791A-5A58-4BB2-8953-6B37B46967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D25F60-6F66-437D-82F7-AD24BC8688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B1425A6-2259-447F-BE8B-205E5D50C7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633D5C4-FEAF-42EB-944F-43C2CEC8E9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37" name="楕円 436">
          <a:extLst>
            <a:ext uri="{FF2B5EF4-FFF2-40B4-BE49-F238E27FC236}">
              <a16:creationId xmlns:a16="http://schemas.microsoft.com/office/drawing/2014/main" id="{77769C7A-D310-4154-8F1A-B5449902A63E}"/>
            </a:ext>
          </a:extLst>
        </xdr:cNvPr>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A734C0E-D6CA-4ED2-8816-DCD2DC14B8DF}"/>
            </a:ext>
          </a:extLst>
        </xdr:cNvPr>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39" name="楕円 438">
          <a:extLst>
            <a:ext uri="{FF2B5EF4-FFF2-40B4-BE49-F238E27FC236}">
              <a16:creationId xmlns:a16="http://schemas.microsoft.com/office/drawing/2014/main" id="{E24C80AE-B181-40AB-8CA2-CFE3B08353E4}"/>
            </a:ext>
          </a:extLst>
        </xdr:cNvPr>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152400</xdr:rowOff>
    </xdr:to>
    <xdr:cxnSp macro="">
      <xdr:nvCxnSpPr>
        <xdr:cNvPr id="440" name="直線コネクタ 439">
          <a:extLst>
            <a:ext uri="{FF2B5EF4-FFF2-40B4-BE49-F238E27FC236}">
              <a16:creationId xmlns:a16="http://schemas.microsoft.com/office/drawing/2014/main" id="{B724A4CC-CB44-46CD-AD88-D05C1C9D0673}"/>
            </a:ext>
          </a:extLst>
        </xdr:cNvPr>
        <xdr:cNvCxnSpPr/>
      </xdr:nvCxnSpPr>
      <xdr:spPr>
        <a:xfrm>
          <a:off x="15481300" y="596836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41" name="楕円 440">
          <a:extLst>
            <a:ext uri="{FF2B5EF4-FFF2-40B4-BE49-F238E27FC236}">
              <a16:creationId xmlns:a16="http://schemas.microsoft.com/office/drawing/2014/main" id="{405F4DB2-0D26-484A-9DA2-C5ECFE36DB4F}"/>
            </a:ext>
          </a:extLst>
        </xdr:cNvPr>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165735</xdr:rowOff>
    </xdr:to>
    <xdr:cxnSp macro="">
      <xdr:nvCxnSpPr>
        <xdr:cNvPr id="442" name="直線コネクタ 441">
          <a:extLst>
            <a:ext uri="{FF2B5EF4-FFF2-40B4-BE49-F238E27FC236}">
              <a16:creationId xmlns:a16="http://schemas.microsoft.com/office/drawing/2014/main" id="{4E5AFE95-1DFC-4022-8093-755236133502}"/>
            </a:ext>
          </a:extLst>
        </xdr:cNvPr>
        <xdr:cNvCxnSpPr/>
      </xdr:nvCxnSpPr>
      <xdr:spPr>
        <a:xfrm flipV="1">
          <a:off x="14592300" y="5968365"/>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76835</xdr:rowOff>
    </xdr:from>
    <xdr:to>
      <xdr:col>72</xdr:col>
      <xdr:colOff>38100</xdr:colOff>
      <xdr:row>36</xdr:row>
      <xdr:rowOff>6985</xdr:rowOff>
    </xdr:to>
    <xdr:sp macro="" textlink="">
      <xdr:nvSpPr>
        <xdr:cNvPr id="443" name="楕円 442">
          <a:extLst>
            <a:ext uri="{FF2B5EF4-FFF2-40B4-BE49-F238E27FC236}">
              <a16:creationId xmlns:a16="http://schemas.microsoft.com/office/drawing/2014/main" id="{539909F3-51BD-43DB-9657-7251B55DE23E}"/>
            </a:ext>
          </a:extLst>
        </xdr:cNvPr>
        <xdr:cNvSpPr/>
      </xdr:nvSpPr>
      <xdr:spPr>
        <a:xfrm>
          <a:off x="13652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127635</xdr:rowOff>
    </xdr:from>
    <xdr:to>
      <xdr:col>76</xdr:col>
      <xdr:colOff>114300</xdr:colOff>
      <xdr:row>35</xdr:row>
      <xdr:rowOff>165735</xdr:rowOff>
    </xdr:to>
    <xdr:cxnSp macro="">
      <xdr:nvCxnSpPr>
        <xdr:cNvPr id="444" name="直線コネクタ 443">
          <a:extLst>
            <a:ext uri="{FF2B5EF4-FFF2-40B4-BE49-F238E27FC236}">
              <a16:creationId xmlns:a16="http://schemas.microsoft.com/office/drawing/2014/main" id="{DE8578F6-775A-45B2-BFDE-E609EDA2DAB5}"/>
            </a:ext>
          </a:extLst>
        </xdr:cNvPr>
        <xdr:cNvCxnSpPr/>
      </xdr:nvCxnSpPr>
      <xdr:spPr>
        <a:xfrm>
          <a:off x="13703300" y="6128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124460</xdr:rowOff>
    </xdr:from>
    <xdr:to>
      <xdr:col>67</xdr:col>
      <xdr:colOff>101600</xdr:colOff>
      <xdr:row>36</xdr:row>
      <xdr:rowOff>54610</xdr:rowOff>
    </xdr:to>
    <xdr:sp macro="" textlink="">
      <xdr:nvSpPr>
        <xdr:cNvPr id="445" name="楕円 444">
          <a:extLst>
            <a:ext uri="{FF2B5EF4-FFF2-40B4-BE49-F238E27FC236}">
              <a16:creationId xmlns:a16="http://schemas.microsoft.com/office/drawing/2014/main" id="{BC8E926F-7D1E-4B26-985D-D2B562D143F4}"/>
            </a:ext>
          </a:extLst>
        </xdr:cNvPr>
        <xdr:cNvSpPr/>
      </xdr:nvSpPr>
      <xdr:spPr>
        <a:xfrm>
          <a:off x="12763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127635</xdr:rowOff>
    </xdr:from>
    <xdr:to>
      <xdr:col>71</xdr:col>
      <xdr:colOff>177800</xdr:colOff>
      <xdr:row>36</xdr:row>
      <xdr:rowOff>3810</xdr:rowOff>
    </xdr:to>
    <xdr:cxnSp macro="">
      <xdr:nvCxnSpPr>
        <xdr:cNvPr id="446" name="直線コネクタ 445">
          <a:extLst>
            <a:ext uri="{FF2B5EF4-FFF2-40B4-BE49-F238E27FC236}">
              <a16:creationId xmlns:a16="http://schemas.microsoft.com/office/drawing/2014/main" id="{88698465-E9CC-46E7-9137-FC0AF4488542}"/>
            </a:ext>
          </a:extLst>
        </xdr:cNvPr>
        <xdr:cNvCxnSpPr/>
      </xdr:nvCxnSpPr>
      <xdr:spPr>
        <a:xfrm flipV="1">
          <a:off x="12814300" y="61283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A165B23-BA8D-4B11-AA2F-AA15562757A1}"/>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E9A39D1-D572-44BD-92D4-0E07BEF8ADE2}"/>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D182A91-E796-462E-BE54-4E5BCA28F418}"/>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F300FDF-C819-4309-9C10-35FC175F0648}"/>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9E2085C-9D2D-4D1C-98CB-E4FC00E4256F}"/>
            </a:ext>
          </a:extLst>
        </xdr:cNvPr>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6CD3FDF-2584-4B31-BC95-554DE2A535E6}"/>
            </a:ext>
          </a:extLst>
        </xdr:cNvPr>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23512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247F677-4189-4B6F-85AF-E3A392A53CDA}"/>
            </a:ext>
          </a:extLst>
        </xdr:cNvPr>
        <xdr:cNvSpPr txBox="1"/>
      </xdr:nvSpPr>
      <xdr:spPr>
        <a:xfrm>
          <a:off x="13500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71137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306D80F-F32D-477B-BE85-F3DD78C7D1DE}"/>
            </a:ext>
          </a:extLst>
        </xdr:cNvPr>
        <xdr:cNvSpPr txBox="1"/>
      </xdr:nvSpPr>
      <xdr:spPr>
        <a:xfrm>
          <a:off x="12611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5F253D1-785F-4FE5-A866-F7700C7436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0105637-C96E-4BAF-A885-43B1BFDB46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64D0579-54E1-4AE1-84D8-A3EA28AB0D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9C51D07-E61E-45D7-9A78-346C53DCD9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EA820D7-D16F-423F-B743-ACF4650B90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ED5993B-F32C-419B-8902-5332CE0330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6CD365E-2A6B-4A30-B1D5-97CE70412A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D0DA9B7-3B42-4466-ACB2-E2EFD8DB8E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03CBE61-EBC8-4E66-A55F-D26A3B47FC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F9EA59E-34F6-488D-B06F-484AA67AE6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2E7D18B0-36A5-4D0E-9EDD-AC60A2387A4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6329C8CB-87E4-45BF-8ECC-2FA6743354C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351C4CA2-645A-4C47-B4F1-F30F58A293A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8A2AF45D-80C1-4F6E-BE24-AB919D54EDD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99357FA-7E0D-41D7-BECF-544986CC57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63AD6E67-33E7-49A1-8500-3CCAAAF0A90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F36D7EBD-2C7D-4A1D-8F56-EC8F51F755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989DD71-4BED-4B97-A233-39D0E218099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815E8F5-3B43-4B88-9399-31B24261A4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355C37E-5283-4B95-B88A-DD58C8C0D79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3BDDE13-6D9D-4AB8-BF43-3B0F03162F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A495ED89-E011-49C4-8453-37BE521BDA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6B24B3B0-EFBC-4219-AC94-0DB8D82C3F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2A9520EE-3E5E-4D55-9C72-66F31A6A93AE}"/>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289CB191-1B90-4405-B69C-BC1350B79A9D}"/>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C2CFB1B0-6DA4-4CF7-884C-7434AD078B5A}"/>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B128314-CE5F-4A4D-8DE2-D9E3E80F2D19}"/>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73EBD637-135D-4D72-AB9A-94FA75A04E24}"/>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09C830D-A1B9-46CC-BBE4-56A42FFBDC64}"/>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9294EF89-39E1-48AD-A3E8-32489335ABC1}"/>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6B84D5C-F8F0-4F7F-ADDD-7947F6CCC606}"/>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70EA5A9-C822-4325-9E22-CF14B3CBFB36}"/>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5BD7963-586C-470B-92E1-8CE36AD64A08}"/>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6A9013C0-941C-4D9D-AAF1-FFBB084F287D}"/>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75E6FDA-DB23-4E3D-8DB1-65FEE1C017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2CF059-BD40-4062-ACAE-D4812FEC091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C6495FA-EDC5-4801-B9C3-F93480B4BD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5E32F1A-D90B-47A9-9F70-0244F997AF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4CFE4CA-A704-4D3D-B646-BC84D97C97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55880</xdr:rowOff>
    </xdr:from>
    <xdr:to>
      <xdr:col>116</xdr:col>
      <xdr:colOff>114300</xdr:colOff>
      <xdr:row>41</xdr:row>
      <xdr:rowOff>157480</xdr:rowOff>
    </xdr:to>
    <xdr:sp macro="" textlink="">
      <xdr:nvSpPr>
        <xdr:cNvPr id="494" name="楕円 493">
          <a:extLst>
            <a:ext uri="{FF2B5EF4-FFF2-40B4-BE49-F238E27FC236}">
              <a16:creationId xmlns:a16="http://schemas.microsoft.com/office/drawing/2014/main" id="{7187159B-908C-42DB-AFD1-BB0CFD274D9C}"/>
            </a:ext>
          </a:extLst>
        </xdr:cNvPr>
        <xdr:cNvSpPr/>
      </xdr:nvSpPr>
      <xdr:spPr>
        <a:xfrm>
          <a:off x="22110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142257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3E30D865-6B85-4642-9484-76F2CB77EC21}"/>
            </a:ext>
          </a:extLst>
        </xdr:cNvPr>
        <xdr:cNvSpPr txBox="1"/>
      </xdr:nvSpPr>
      <xdr:spPr>
        <a:xfrm>
          <a:off x="22199600"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55880</xdr:rowOff>
    </xdr:from>
    <xdr:to>
      <xdr:col>112</xdr:col>
      <xdr:colOff>38100</xdr:colOff>
      <xdr:row>41</xdr:row>
      <xdr:rowOff>157480</xdr:rowOff>
    </xdr:to>
    <xdr:sp macro="" textlink="">
      <xdr:nvSpPr>
        <xdr:cNvPr id="496" name="楕円 495">
          <a:extLst>
            <a:ext uri="{FF2B5EF4-FFF2-40B4-BE49-F238E27FC236}">
              <a16:creationId xmlns:a16="http://schemas.microsoft.com/office/drawing/2014/main" id="{31EEDAF4-52F0-413B-A613-440EE580A191}"/>
            </a:ext>
          </a:extLst>
        </xdr:cNvPr>
        <xdr:cNvSpPr/>
      </xdr:nvSpPr>
      <xdr:spPr>
        <a:xfrm>
          <a:off x="2127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106680</xdr:rowOff>
    </xdr:from>
    <xdr:to>
      <xdr:col>116</xdr:col>
      <xdr:colOff>63500</xdr:colOff>
      <xdr:row>41</xdr:row>
      <xdr:rowOff>106680</xdr:rowOff>
    </xdr:to>
    <xdr:cxnSp macro="">
      <xdr:nvCxnSpPr>
        <xdr:cNvPr id="497" name="直線コネクタ 496">
          <a:extLst>
            <a:ext uri="{FF2B5EF4-FFF2-40B4-BE49-F238E27FC236}">
              <a16:creationId xmlns:a16="http://schemas.microsoft.com/office/drawing/2014/main" id="{5B7F0555-55CC-4FD1-9F2F-4CD3808F8CC1}"/>
            </a:ext>
          </a:extLst>
        </xdr:cNvPr>
        <xdr:cNvCxnSpPr/>
      </xdr:nvCxnSpPr>
      <xdr:spPr>
        <a:xfrm>
          <a:off x="21323300" y="713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498" name="楕円 497">
          <a:extLst>
            <a:ext uri="{FF2B5EF4-FFF2-40B4-BE49-F238E27FC236}">
              <a16:creationId xmlns:a16="http://schemas.microsoft.com/office/drawing/2014/main" id="{6DA42D7C-443F-4AB9-90AD-E4EA0CE87B06}"/>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106680</xdr:rowOff>
    </xdr:to>
    <xdr:cxnSp macro="">
      <xdr:nvCxnSpPr>
        <xdr:cNvPr id="499" name="直線コネクタ 498">
          <a:extLst>
            <a:ext uri="{FF2B5EF4-FFF2-40B4-BE49-F238E27FC236}">
              <a16:creationId xmlns:a16="http://schemas.microsoft.com/office/drawing/2014/main" id="{5DD72CF6-49F5-4495-B042-022A7A66452B}"/>
            </a:ext>
          </a:extLst>
        </xdr:cNvPr>
        <xdr:cNvCxnSpPr/>
      </xdr:nvCxnSpPr>
      <xdr:spPr>
        <a:xfrm>
          <a:off x="20434300" y="7105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500" name="楕円 499">
          <a:extLst>
            <a:ext uri="{FF2B5EF4-FFF2-40B4-BE49-F238E27FC236}">
              <a16:creationId xmlns:a16="http://schemas.microsoft.com/office/drawing/2014/main" id="{1505962E-C85B-4B0C-B99E-6B7C0B8D1DA7}"/>
            </a:ext>
          </a:extLst>
        </xdr:cNvPr>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76200</xdr:rowOff>
    </xdr:to>
    <xdr:cxnSp macro="">
      <xdr:nvCxnSpPr>
        <xdr:cNvPr id="501" name="直線コネクタ 500">
          <a:extLst>
            <a:ext uri="{FF2B5EF4-FFF2-40B4-BE49-F238E27FC236}">
              <a16:creationId xmlns:a16="http://schemas.microsoft.com/office/drawing/2014/main" id="{014C99E7-9204-442B-8C31-518F4691EC9B}"/>
            </a:ext>
          </a:extLst>
        </xdr:cNvPr>
        <xdr:cNvCxnSpPr/>
      </xdr:nvCxnSpPr>
      <xdr:spPr>
        <a:xfrm>
          <a:off x="19545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502" name="楕円 501">
          <a:extLst>
            <a:ext uri="{FF2B5EF4-FFF2-40B4-BE49-F238E27FC236}">
              <a16:creationId xmlns:a16="http://schemas.microsoft.com/office/drawing/2014/main" id="{8DC12C0C-51CD-4EDC-BB3C-F86E067B09C7}"/>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72390</xdr:rowOff>
    </xdr:to>
    <xdr:cxnSp macro="">
      <xdr:nvCxnSpPr>
        <xdr:cNvPr id="503" name="直線コネクタ 502">
          <a:extLst>
            <a:ext uri="{FF2B5EF4-FFF2-40B4-BE49-F238E27FC236}">
              <a16:creationId xmlns:a16="http://schemas.microsoft.com/office/drawing/2014/main" id="{8D1156BD-1088-4040-8394-913DD99AADB9}"/>
            </a:ext>
          </a:extLst>
        </xdr:cNvPr>
        <xdr:cNvCxnSpPr/>
      </xdr:nvCxnSpPr>
      <xdr:spPr>
        <a:xfrm>
          <a:off x="18656300" y="7071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C235141-99AC-47E1-939F-C56AEAAF3397}"/>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19D39CF-B25F-4CC5-96F5-7C20B0C39F55}"/>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7BB3CF41-C8A0-4CE1-BC05-A05EF67AFD98}"/>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A139B43-B9AD-4750-9202-4F872B402936}"/>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148607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EB7C62E5-F785-463A-9FF1-F34073FC417D}"/>
            </a:ext>
          </a:extLst>
        </xdr:cNvPr>
        <xdr:cNvSpPr txBox="1"/>
      </xdr:nvSpPr>
      <xdr:spPr>
        <a:xfrm>
          <a:off x="21075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B7B4EF9-00D3-4FE1-B3EC-470B1F816CEF}"/>
            </a:ext>
          </a:extLst>
        </xdr:cNvPr>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19AC43F7-2437-4218-BE07-9D6383886798}"/>
            </a:ext>
          </a:extLst>
        </xdr:cNvPr>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B70F781-800B-4C57-9A80-BDAC2553B866}"/>
            </a:ext>
          </a:extLst>
        </xdr:cNvPr>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F4502279-1673-4BB3-AFDB-4EA5B070FA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F19E5EA-AC97-42DB-8327-7AE1B37178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CA74082-C894-4EA1-8F34-23000B09D2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5282492-C24F-4B9A-A2EA-BE94ADDDCB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BBFCE0B9-51E7-4064-9B89-4A01AF3E6E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BBA747C-43CF-40AA-950A-28588C55FC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D1C5A4D-0B71-4B2B-9A11-0189E364C8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D15240C-B19C-4FC3-802C-F3D66CD3E7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0C9139B-F8DD-4502-A0DD-38AE20CE86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8E275DA-A82A-496F-872D-FDB15580DD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C0474B4-7270-40A1-B7F9-F4001D4769D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70DEB463-964E-483A-8F24-97709C12ED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EB35D27-7837-4DF6-946C-728BAF07AD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62B87F1-43E6-4A27-B2E9-6446DC0ECC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57680ECE-DEC8-440E-8F46-45595E6629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74DEDFD5-1160-4A79-B31F-3C59A82EA0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9CF5FE3B-7CEF-44B1-AC7C-664F537C62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62387DF-DB6E-4846-A60D-9E0860E57B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AB49337F-7F2D-4FF7-AB58-E848956DE4A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EA0F358-5E26-431C-A6EB-F4FDDF6DE6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29F9CAAC-389B-4CDC-8AEE-DF9ADFB13A0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16801E3-8DED-40DF-B7B5-126192792E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355AD92-99B1-4862-A23F-1958172C23E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3F9A8508-208C-4677-A23B-21C5EBA563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52FD826C-BE74-48A1-AF25-5FD5976BB5DE}"/>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91E254D-57ED-4A4E-B5CA-324676B594C5}"/>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93E69424-D689-44EF-AA5F-8F46C1029BDB}"/>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D43DD605-62D3-4E58-AF79-F9CFA80A1D3F}"/>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A3A9BEFC-0C4F-4615-9DBC-EE20634A783D}"/>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ADC63178-66CB-45E6-8528-6B1E0034C35A}"/>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6C0F1C32-78E8-40DD-8FBF-F7D7ED3556E7}"/>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3EBB50FE-5E8E-4079-A71F-CC6268280511}"/>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95EBAD0-4CA5-4F4D-B941-C8D14D4D145F}"/>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1FA70BBC-06A0-46E3-84B0-52E79A2F7A5A}"/>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6199E79D-86EF-463C-8980-E61D2E9D7E2B}"/>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653EF8E-FA3E-43C5-A580-56ABB92ADB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E65679E-6B58-4B05-A63D-7B7F97B4BF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72EA611-C0A8-4B82-8CCE-8FA6703449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4DE176D-6730-4BFA-B3E6-20BB0DC04D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C0B13C2-C60A-4F91-AE2C-9D46AE9A36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92075</xdr:rowOff>
    </xdr:from>
    <xdr:to>
      <xdr:col>85</xdr:col>
      <xdr:colOff>177800</xdr:colOff>
      <xdr:row>60</xdr:row>
      <xdr:rowOff>22225</xdr:rowOff>
    </xdr:to>
    <xdr:sp macro="" textlink="">
      <xdr:nvSpPr>
        <xdr:cNvPr id="552" name="楕円 551">
          <a:extLst>
            <a:ext uri="{FF2B5EF4-FFF2-40B4-BE49-F238E27FC236}">
              <a16:creationId xmlns:a16="http://schemas.microsoft.com/office/drawing/2014/main" id="{9C74A886-4250-4E57-B8DB-9D647B498941}"/>
            </a:ext>
          </a:extLst>
        </xdr:cNvPr>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114952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7D9DC9B2-6A35-4F93-B1DC-335FB90AA1E8}"/>
            </a:ext>
          </a:extLst>
        </xdr:cNvPr>
        <xdr:cNvSpPr txBox="1"/>
      </xdr:nvSpPr>
      <xdr:spPr>
        <a:xfrm>
          <a:off x="16357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54" name="楕円 553">
          <a:extLst>
            <a:ext uri="{FF2B5EF4-FFF2-40B4-BE49-F238E27FC236}">
              <a16:creationId xmlns:a16="http://schemas.microsoft.com/office/drawing/2014/main" id="{210ECD34-3A01-4A20-882D-9FB357EEEA5E}"/>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142875</xdr:rowOff>
    </xdr:to>
    <xdr:cxnSp macro="">
      <xdr:nvCxnSpPr>
        <xdr:cNvPr id="555" name="直線コネクタ 554">
          <a:extLst>
            <a:ext uri="{FF2B5EF4-FFF2-40B4-BE49-F238E27FC236}">
              <a16:creationId xmlns:a16="http://schemas.microsoft.com/office/drawing/2014/main" id="{D138A663-ECC9-4A14-AEA6-0CE6D5B34736}"/>
            </a:ext>
          </a:extLst>
        </xdr:cNvPr>
        <xdr:cNvCxnSpPr/>
      </xdr:nvCxnSpPr>
      <xdr:spPr>
        <a:xfrm>
          <a:off x="15481300" y="102450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556" name="楕円 555">
          <a:extLst>
            <a:ext uri="{FF2B5EF4-FFF2-40B4-BE49-F238E27FC236}">
              <a16:creationId xmlns:a16="http://schemas.microsoft.com/office/drawing/2014/main" id="{76A34567-6312-4B30-9E9B-A52DF37EE351}"/>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129540</xdr:rowOff>
    </xdr:to>
    <xdr:cxnSp macro="">
      <xdr:nvCxnSpPr>
        <xdr:cNvPr id="557" name="直線コネクタ 556">
          <a:extLst>
            <a:ext uri="{FF2B5EF4-FFF2-40B4-BE49-F238E27FC236}">
              <a16:creationId xmlns:a16="http://schemas.microsoft.com/office/drawing/2014/main" id="{5743C231-0B15-4A7D-ACA5-61E50E759297}"/>
            </a:ext>
          </a:extLst>
        </xdr:cNvPr>
        <xdr:cNvCxnSpPr/>
      </xdr:nvCxnSpPr>
      <xdr:spPr>
        <a:xfrm>
          <a:off x="14592300" y="102317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58" name="楕円 557">
          <a:extLst>
            <a:ext uri="{FF2B5EF4-FFF2-40B4-BE49-F238E27FC236}">
              <a16:creationId xmlns:a16="http://schemas.microsoft.com/office/drawing/2014/main" id="{0B7C01C4-F8F3-4AAA-B694-7E70814A0F37}"/>
            </a:ext>
          </a:extLst>
        </xdr:cNvPr>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116205</xdr:rowOff>
    </xdr:from>
    <xdr:to>
      <xdr:col>76</xdr:col>
      <xdr:colOff>114300</xdr:colOff>
      <xdr:row>59</xdr:row>
      <xdr:rowOff>116205</xdr:rowOff>
    </xdr:to>
    <xdr:cxnSp macro="">
      <xdr:nvCxnSpPr>
        <xdr:cNvPr id="559" name="直線コネクタ 558">
          <a:extLst>
            <a:ext uri="{FF2B5EF4-FFF2-40B4-BE49-F238E27FC236}">
              <a16:creationId xmlns:a16="http://schemas.microsoft.com/office/drawing/2014/main" id="{D360B69B-A619-4C95-9B51-19E989327AA3}"/>
            </a:ext>
          </a:extLst>
        </xdr:cNvPr>
        <xdr:cNvCxnSpPr/>
      </xdr:nvCxnSpPr>
      <xdr:spPr>
        <a:xfrm>
          <a:off x="13703300" y="10231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560" name="楕円 559">
          <a:extLst>
            <a:ext uri="{FF2B5EF4-FFF2-40B4-BE49-F238E27FC236}">
              <a16:creationId xmlns:a16="http://schemas.microsoft.com/office/drawing/2014/main" id="{B60A8374-1557-4029-8484-CA2EC1131392}"/>
            </a:ext>
          </a:extLst>
        </xdr:cNvPr>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116205</xdr:rowOff>
    </xdr:to>
    <xdr:cxnSp macro="">
      <xdr:nvCxnSpPr>
        <xdr:cNvPr id="561" name="直線コネクタ 560">
          <a:extLst>
            <a:ext uri="{FF2B5EF4-FFF2-40B4-BE49-F238E27FC236}">
              <a16:creationId xmlns:a16="http://schemas.microsoft.com/office/drawing/2014/main" id="{ACF11AA1-3317-4373-AD49-1D8FFECD4FF2}"/>
            </a:ext>
          </a:extLst>
        </xdr:cNvPr>
        <xdr:cNvCxnSpPr/>
      </xdr:nvCxnSpPr>
      <xdr:spPr>
        <a:xfrm>
          <a:off x="12814300" y="1019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475372DA-4320-4ABD-A8C4-C58F12B3AF5D}"/>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36FF5085-819D-4010-9863-7AFF7B3F3CC4}"/>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CCD70455-936F-4332-BAAA-A476E9D7B5E8}"/>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08F20ACF-C4D9-4ABE-B464-AA20BC8C9BF3}"/>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566" name="n_1mainValue【学校施設】&#10;有形固定資産減価償却率">
          <a:extLst>
            <a:ext uri="{FF2B5EF4-FFF2-40B4-BE49-F238E27FC236}">
              <a16:creationId xmlns:a16="http://schemas.microsoft.com/office/drawing/2014/main" id="{8F8C78DE-FEF7-41F6-A00C-702D66273EC8}"/>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567" name="n_2mainValue【学校施設】&#10;有形固定資産減価償却率">
          <a:extLst>
            <a:ext uri="{FF2B5EF4-FFF2-40B4-BE49-F238E27FC236}">
              <a16:creationId xmlns:a16="http://schemas.microsoft.com/office/drawing/2014/main" id="{FF6D1143-A095-4033-B747-0C95A42CFAED}"/>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568" name="n_3mainValue【学校施設】&#10;有形固定資産減価償却率">
          <a:extLst>
            <a:ext uri="{FF2B5EF4-FFF2-40B4-BE49-F238E27FC236}">
              <a16:creationId xmlns:a16="http://schemas.microsoft.com/office/drawing/2014/main" id="{2C73297D-4E9C-4999-9C70-B27B623FEEA4}"/>
            </a:ext>
          </a:extLst>
        </xdr:cNvPr>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151147</xdr:rowOff>
    </xdr:from>
    <xdr:ext cx="405111" cy="259045"/>
    <xdr:sp macro="" textlink="">
      <xdr:nvSpPr>
        <xdr:cNvPr id="569" name="n_4mainValue【学校施設】&#10;有形固定資産減価償却率">
          <a:extLst>
            <a:ext uri="{FF2B5EF4-FFF2-40B4-BE49-F238E27FC236}">
              <a16:creationId xmlns:a16="http://schemas.microsoft.com/office/drawing/2014/main" id="{BA1F5ACA-ED54-4B36-A1E7-F33A1EA4EE75}"/>
            </a:ext>
          </a:extLst>
        </xdr:cNvPr>
        <xdr:cNvSpPr txBox="1"/>
      </xdr:nvSpPr>
      <xdr:spPr>
        <a:xfrm>
          <a:off x="12611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9099516-732F-48D7-BCFB-FACFD687F5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EC601E8-8A6C-483D-83B6-0C6F834AAE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28357EB3-BCC2-4ABD-BBBA-69A837D1A0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76A4AEAD-C6FC-4010-9F40-E224AA99FF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773DA8D-42D3-4D76-A04C-B72725A5CF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FE92A24-19DD-40AC-BF1E-29104536F4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C38A771-F177-459E-A33F-A69799C0B3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1C53CA5F-2780-4E15-B005-96381EF7C9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C6FC1EA2-2EEA-4C65-9E7B-A13EF133D2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4B209FD-F862-4D1F-8682-C934C535DB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64F26C8D-6275-4EEC-A79F-49AC655DA1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3C16C8CE-0518-44F7-B74F-F4CAD8E48C9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2E296B67-B1D5-4C87-8606-7968F24A2C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4C0E82EE-C835-4257-BE97-22E12435E0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64D1B85-9DB1-4994-9C71-1C5AD8BB7D9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28383358-5F08-4B7F-98A8-5E52EF6DAB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D7761CB6-607F-4077-A13C-F38F4D6F4A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15064F3-DAF3-4B18-B41E-EAD719F844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5161F734-8D77-4F5E-8471-09FAA8A47B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971DA5B6-A83F-449A-A25F-1740083544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B67BBC1-A018-4B9C-9EEB-2EB5E6C38B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4927DBC4-800B-460E-849F-26CEC0B5545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ECAEB68E-D864-48CC-80D5-CA55E160D1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91E34174-F3E5-4B31-84A1-1F28273DF6E2}"/>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FED25B62-FD43-4EC2-8B2B-3C382D8DACE8}"/>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FFD3566A-9B52-4D27-AF5B-BFEA8D11EB8E}"/>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7F2168E8-2EAD-471A-B5EE-BD85CDD0CD3D}"/>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8D47EB6-2F60-4566-A574-5A46BEADCEEB}"/>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9FF70E61-9270-45D6-B5DB-40568166E819}"/>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60348905-5EA5-4B5A-82C3-13D3CF627D44}"/>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F96ED2E-2D64-41BA-8F3D-B84CC3120422}"/>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4BCF9D65-ED73-470E-9E70-2113D7DAE0B5}"/>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96B00474-AAB2-484A-BF51-BAC551D2380E}"/>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EFCFBA1A-59DB-4ADB-9E9C-C1A832556AA1}"/>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40B49B3-BF6C-43A7-AD07-4C737D9657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4E50BB7-161E-4308-B9F2-07BE64651C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A1B4210-19A5-40EF-BA95-CE6F21F862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294955-6C27-41C0-9A08-1E59A40E8F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7C58CD4-C56A-496E-B691-AD7ECBE7D7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150178</xdr:rowOff>
    </xdr:from>
    <xdr:to>
      <xdr:col>116</xdr:col>
      <xdr:colOff>114300</xdr:colOff>
      <xdr:row>63</xdr:row>
      <xdr:rowOff>80328</xdr:rowOff>
    </xdr:to>
    <xdr:sp macro="" textlink="">
      <xdr:nvSpPr>
        <xdr:cNvPr id="609" name="楕円 608">
          <a:extLst>
            <a:ext uri="{FF2B5EF4-FFF2-40B4-BE49-F238E27FC236}">
              <a16:creationId xmlns:a16="http://schemas.microsoft.com/office/drawing/2014/main" id="{2A2EBE29-AC0E-49D0-969C-29C4328F5040}"/>
            </a:ext>
          </a:extLst>
        </xdr:cNvPr>
        <xdr:cNvSpPr/>
      </xdr:nvSpPr>
      <xdr:spPr>
        <a:xfrm>
          <a:off x="22110700" y="107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65105</xdr:rowOff>
    </xdr:from>
    <xdr:ext cx="469744" cy="259045"/>
    <xdr:sp macro="" textlink="">
      <xdr:nvSpPr>
        <xdr:cNvPr id="610" name="【学校施設】&#10;一人当たり面積該当値テキスト">
          <a:extLst>
            <a:ext uri="{FF2B5EF4-FFF2-40B4-BE49-F238E27FC236}">
              <a16:creationId xmlns:a16="http://schemas.microsoft.com/office/drawing/2014/main" id="{E263CBE2-9964-4783-BC23-639C92EEF73E}"/>
            </a:ext>
          </a:extLst>
        </xdr:cNvPr>
        <xdr:cNvSpPr txBox="1"/>
      </xdr:nvSpPr>
      <xdr:spPr>
        <a:xfrm>
          <a:off x="22199600" y="106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150178</xdr:rowOff>
    </xdr:from>
    <xdr:to>
      <xdr:col>112</xdr:col>
      <xdr:colOff>38100</xdr:colOff>
      <xdr:row>63</xdr:row>
      <xdr:rowOff>80328</xdr:rowOff>
    </xdr:to>
    <xdr:sp macro="" textlink="">
      <xdr:nvSpPr>
        <xdr:cNvPr id="611" name="楕円 610">
          <a:extLst>
            <a:ext uri="{FF2B5EF4-FFF2-40B4-BE49-F238E27FC236}">
              <a16:creationId xmlns:a16="http://schemas.microsoft.com/office/drawing/2014/main" id="{CC53B0B5-04D1-4394-975C-CB1401234B50}"/>
            </a:ext>
          </a:extLst>
        </xdr:cNvPr>
        <xdr:cNvSpPr/>
      </xdr:nvSpPr>
      <xdr:spPr>
        <a:xfrm>
          <a:off x="21272500" y="107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29528</xdr:rowOff>
    </xdr:from>
    <xdr:to>
      <xdr:col>116</xdr:col>
      <xdr:colOff>63500</xdr:colOff>
      <xdr:row>63</xdr:row>
      <xdr:rowOff>29528</xdr:rowOff>
    </xdr:to>
    <xdr:cxnSp macro="">
      <xdr:nvCxnSpPr>
        <xdr:cNvPr id="612" name="直線コネクタ 611">
          <a:extLst>
            <a:ext uri="{FF2B5EF4-FFF2-40B4-BE49-F238E27FC236}">
              <a16:creationId xmlns:a16="http://schemas.microsoft.com/office/drawing/2014/main" id="{66F900D4-C194-410E-A951-6B41AF5F254E}"/>
            </a:ext>
          </a:extLst>
        </xdr:cNvPr>
        <xdr:cNvCxnSpPr/>
      </xdr:nvCxnSpPr>
      <xdr:spPr>
        <a:xfrm>
          <a:off x="21323300" y="10830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13" name="楕円 612">
          <a:extLst>
            <a:ext uri="{FF2B5EF4-FFF2-40B4-BE49-F238E27FC236}">
              <a16:creationId xmlns:a16="http://schemas.microsoft.com/office/drawing/2014/main" id="{E0198160-439E-4903-8E58-D4FD51B0E460}"/>
            </a:ext>
          </a:extLst>
        </xdr:cNvPr>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29528</xdr:rowOff>
    </xdr:from>
    <xdr:to>
      <xdr:col>111</xdr:col>
      <xdr:colOff>177800</xdr:colOff>
      <xdr:row>63</xdr:row>
      <xdr:rowOff>29718</xdr:rowOff>
    </xdr:to>
    <xdr:cxnSp macro="">
      <xdr:nvCxnSpPr>
        <xdr:cNvPr id="614" name="直線コネクタ 613">
          <a:extLst>
            <a:ext uri="{FF2B5EF4-FFF2-40B4-BE49-F238E27FC236}">
              <a16:creationId xmlns:a16="http://schemas.microsoft.com/office/drawing/2014/main" id="{3F56019D-D9CF-4E0A-A0DC-3CE54CE7C924}"/>
            </a:ext>
          </a:extLst>
        </xdr:cNvPr>
        <xdr:cNvCxnSpPr/>
      </xdr:nvCxnSpPr>
      <xdr:spPr>
        <a:xfrm flipV="1">
          <a:off x="20434300" y="1083087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149606</xdr:rowOff>
    </xdr:from>
    <xdr:to>
      <xdr:col>102</xdr:col>
      <xdr:colOff>165100</xdr:colOff>
      <xdr:row>63</xdr:row>
      <xdr:rowOff>79756</xdr:rowOff>
    </xdr:to>
    <xdr:sp macro="" textlink="">
      <xdr:nvSpPr>
        <xdr:cNvPr id="615" name="楕円 614">
          <a:extLst>
            <a:ext uri="{FF2B5EF4-FFF2-40B4-BE49-F238E27FC236}">
              <a16:creationId xmlns:a16="http://schemas.microsoft.com/office/drawing/2014/main" id="{C875FC3C-38A0-4D8B-B5BF-DF454FBDE515}"/>
            </a:ext>
          </a:extLst>
        </xdr:cNvPr>
        <xdr:cNvSpPr/>
      </xdr:nvSpPr>
      <xdr:spPr>
        <a:xfrm>
          <a:off x="19494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28956</xdr:rowOff>
    </xdr:from>
    <xdr:to>
      <xdr:col>107</xdr:col>
      <xdr:colOff>50800</xdr:colOff>
      <xdr:row>63</xdr:row>
      <xdr:rowOff>29718</xdr:rowOff>
    </xdr:to>
    <xdr:cxnSp macro="">
      <xdr:nvCxnSpPr>
        <xdr:cNvPr id="616" name="直線コネクタ 615">
          <a:extLst>
            <a:ext uri="{FF2B5EF4-FFF2-40B4-BE49-F238E27FC236}">
              <a16:creationId xmlns:a16="http://schemas.microsoft.com/office/drawing/2014/main" id="{D9EC4AEA-BC33-4342-8217-F133534DB218}"/>
            </a:ext>
          </a:extLst>
        </xdr:cNvPr>
        <xdr:cNvCxnSpPr/>
      </xdr:nvCxnSpPr>
      <xdr:spPr>
        <a:xfrm>
          <a:off x="19545300" y="108303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148272</xdr:rowOff>
    </xdr:from>
    <xdr:to>
      <xdr:col>98</xdr:col>
      <xdr:colOff>38100</xdr:colOff>
      <xdr:row>63</xdr:row>
      <xdr:rowOff>78422</xdr:rowOff>
    </xdr:to>
    <xdr:sp macro="" textlink="">
      <xdr:nvSpPr>
        <xdr:cNvPr id="617" name="楕円 616">
          <a:extLst>
            <a:ext uri="{FF2B5EF4-FFF2-40B4-BE49-F238E27FC236}">
              <a16:creationId xmlns:a16="http://schemas.microsoft.com/office/drawing/2014/main" id="{92CC010B-A429-4162-8060-D37A6F9AD637}"/>
            </a:ext>
          </a:extLst>
        </xdr:cNvPr>
        <xdr:cNvSpPr/>
      </xdr:nvSpPr>
      <xdr:spPr>
        <a:xfrm>
          <a:off x="18605500"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27622</xdr:rowOff>
    </xdr:from>
    <xdr:to>
      <xdr:col>102</xdr:col>
      <xdr:colOff>114300</xdr:colOff>
      <xdr:row>63</xdr:row>
      <xdr:rowOff>28956</xdr:rowOff>
    </xdr:to>
    <xdr:cxnSp macro="">
      <xdr:nvCxnSpPr>
        <xdr:cNvPr id="618" name="直線コネクタ 617">
          <a:extLst>
            <a:ext uri="{FF2B5EF4-FFF2-40B4-BE49-F238E27FC236}">
              <a16:creationId xmlns:a16="http://schemas.microsoft.com/office/drawing/2014/main" id="{76E35050-0F57-4807-B0EA-89048E5301EA}"/>
            </a:ext>
          </a:extLst>
        </xdr:cNvPr>
        <xdr:cNvCxnSpPr/>
      </xdr:nvCxnSpPr>
      <xdr:spPr>
        <a:xfrm>
          <a:off x="18656300" y="1082897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8DDF50A1-E5A8-4D32-AD70-E2C7730CF38F}"/>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68AFC19-ABC9-4D46-B88C-0128A60FEB0A}"/>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91A5C53D-64DE-4CE0-A0E1-325DFC028827}"/>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106C5450-ABE1-40EF-A45D-D07F66973E67}"/>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71455</xdr:rowOff>
    </xdr:from>
    <xdr:ext cx="469744" cy="259045"/>
    <xdr:sp macro="" textlink="">
      <xdr:nvSpPr>
        <xdr:cNvPr id="623" name="n_1mainValue【学校施設】&#10;一人当たり面積">
          <a:extLst>
            <a:ext uri="{FF2B5EF4-FFF2-40B4-BE49-F238E27FC236}">
              <a16:creationId xmlns:a16="http://schemas.microsoft.com/office/drawing/2014/main" id="{A0758757-FD06-4BEE-9108-F4F841E261E8}"/>
            </a:ext>
          </a:extLst>
        </xdr:cNvPr>
        <xdr:cNvSpPr txBox="1"/>
      </xdr:nvSpPr>
      <xdr:spPr>
        <a:xfrm>
          <a:off x="21075727" y="1087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624" name="n_2mainValue【学校施設】&#10;一人当たり面積">
          <a:extLst>
            <a:ext uri="{FF2B5EF4-FFF2-40B4-BE49-F238E27FC236}">
              <a16:creationId xmlns:a16="http://schemas.microsoft.com/office/drawing/2014/main" id="{AC2790E9-D927-49C9-BA50-2CA1A1562123}"/>
            </a:ext>
          </a:extLst>
        </xdr:cNvPr>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70883</xdr:rowOff>
    </xdr:from>
    <xdr:ext cx="469744" cy="259045"/>
    <xdr:sp macro="" textlink="">
      <xdr:nvSpPr>
        <xdr:cNvPr id="625" name="n_3mainValue【学校施設】&#10;一人当たり面積">
          <a:extLst>
            <a:ext uri="{FF2B5EF4-FFF2-40B4-BE49-F238E27FC236}">
              <a16:creationId xmlns:a16="http://schemas.microsoft.com/office/drawing/2014/main" id="{05CA7BAB-33AB-4AF7-A923-AE5D4D8A8F7F}"/>
            </a:ext>
          </a:extLst>
        </xdr:cNvPr>
        <xdr:cNvSpPr txBox="1"/>
      </xdr:nvSpPr>
      <xdr:spPr>
        <a:xfrm>
          <a:off x="19310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69549</xdr:rowOff>
    </xdr:from>
    <xdr:ext cx="469744" cy="259045"/>
    <xdr:sp macro="" textlink="">
      <xdr:nvSpPr>
        <xdr:cNvPr id="626" name="n_4mainValue【学校施設】&#10;一人当たり面積">
          <a:extLst>
            <a:ext uri="{FF2B5EF4-FFF2-40B4-BE49-F238E27FC236}">
              <a16:creationId xmlns:a16="http://schemas.microsoft.com/office/drawing/2014/main" id="{BE9D578B-41D2-4272-BCCD-18D86CE29A11}"/>
            </a:ext>
          </a:extLst>
        </xdr:cNvPr>
        <xdr:cNvSpPr txBox="1"/>
      </xdr:nvSpPr>
      <xdr:spPr>
        <a:xfrm>
          <a:off x="1842142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2DDE61AA-4644-4ECD-A945-541DCCBB4B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F78BA36-1E9A-48DB-AACF-3FAA3554DD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2F6B6033-91D4-417B-9592-A80BFB15A5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14A5C63-388D-4881-9B49-1998D456B6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25DFF91B-E0D6-4BC8-A1D8-8F01D26BA8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7AB049D-357E-4019-B42C-38228D0554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C497798F-4E50-413A-A47E-BA9F8E6A81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C4B82A3-E412-4506-A182-3167A53293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3891B7F9-A19A-4BD5-9658-BEB04A127C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2FF7955E-FB17-48A5-9521-DF7A08668B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D7A009A-F30D-437C-AB05-CB3129759E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4CE4362E-728E-4207-94AB-C5186BDCA1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DDF8246D-A7A8-4EB8-AA51-3A85657F193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1ED6D138-C879-4CCC-9874-9FB9D8BD062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217443D-C6A2-4919-A243-EEE76E57AB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806D31F6-76F2-4AEF-B661-F68C7DF1A9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E81EBC08-FFD2-4EDB-8D88-3E73E3531E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F07219C3-1C47-4D91-B7A2-9C7E5CFFEB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DE4D2E66-6FFD-477A-8250-421EC4D2EE4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4925523A-1BD5-4498-8288-0EBD50D754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C8FF05E7-8B7B-4F1A-A10A-CF71EFA3E1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7415496-776E-41A6-8109-84150A44AE8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F9D31B6D-A319-4C2D-AACF-5CC5F39475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07A9051-A68D-468E-9F78-C0DD983F07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F1D591CD-7BD6-4B52-A80C-1747D2E2A6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24280725-211D-4CD3-95E1-275AACAFF285}"/>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8689D768-FC1C-4955-A44C-6EEEF13229D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938C74DF-623F-4058-ACC9-FC5C5488B8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D99522DB-36B9-41BF-9F8A-ECF88D2F3254}"/>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D2B3BC26-2095-4266-B03C-9582F9955A0F}"/>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523B6DF0-2D0B-413A-99EC-F874C8E00158}"/>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D26DBA75-2FD7-4D36-8245-584F125323F6}"/>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4A94DC26-1EFA-489C-AB5F-FBA536B2285A}"/>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E194E164-8B0B-4CAD-9EF4-ED3FEE598A7B}"/>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F92A8D5-5674-4378-85F7-CE246BFE2237}"/>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78DCBF68-27B3-46D8-A6E0-BE4D72E9E364}"/>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08E81C1-0D77-4D90-8F72-4C8B15348F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688775C-0B04-4196-8A4B-04EC30A2A9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7C026FB-4014-4DBD-B803-29EB1564025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583F4BF-F460-4E93-A95A-221CA9A2F9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F7DFDF4-218E-43E4-9229-C7722DADAD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68" name="楕円 667">
          <a:extLst>
            <a:ext uri="{FF2B5EF4-FFF2-40B4-BE49-F238E27FC236}">
              <a16:creationId xmlns:a16="http://schemas.microsoft.com/office/drawing/2014/main" id="{4081A7DA-1894-4F34-BA77-DAC84FFA1423}"/>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33582</xdr:rowOff>
    </xdr:from>
    <xdr:ext cx="405111" cy="259045"/>
    <xdr:sp macro="" textlink="">
      <xdr:nvSpPr>
        <xdr:cNvPr id="669" name="n_1aveValue【児童館】&#10;有形固定資産減価償却率">
          <a:extLst>
            <a:ext uri="{FF2B5EF4-FFF2-40B4-BE49-F238E27FC236}">
              <a16:creationId xmlns:a16="http://schemas.microsoft.com/office/drawing/2014/main" id="{2B06EF45-5AC6-49D0-9AB6-9D736E73488E}"/>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0" name="n_2aveValue【児童館】&#10;有形固定資産減価償却率">
          <a:extLst>
            <a:ext uri="{FF2B5EF4-FFF2-40B4-BE49-F238E27FC236}">
              <a16:creationId xmlns:a16="http://schemas.microsoft.com/office/drawing/2014/main" id="{26865C75-4BDB-4C35-ACF5-0CFD9FC4A3D4}"/>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71" name="n_3aveValue【児童館】&#10;有形固定資産減価償却率">
          <a:extLst>
            <a:ext uri="{FF2B5EF4-FFF2-40B4-BE49-F238E27FC236}">
              <a16:creationId xmlns:a16="http://schemas.microsoft.com/office/drawing/2014/main" id="{6FFABF3D-F19B-4375-80CD-84E52F1033B2}"/>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72" name="n_4aveValue【児童館】&#10;有形固定資産減価償却率">
          <a:extLst>
            <a:ext uri="{FF2B5EF4-FFF2-40B4-BE49-F238E27FC236}">
              <a16:creationId xmlns:a16="http://schemas.microsoft.com/office/drawing/2014/main" id="{04570400-2E02-4E5D-BD00-C06E54C867AB}"/>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3" name="n_4mainValue【児童館】&#10;有形固定資産減価償却率">
          <a:extLst>
            <a:ext uri="{FF2B5EF4-FFF2-40B4-BE49-F238E27FC236}">
              <a16:creationId xmlns:a16="http://schemas.microsoft.com/office/drawing/2014/main" id="{A1E50C1A-DB8E-4046-8105-9AAD77A399D1}"/>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C3CAD10F-C175-4205-9E53-466626136B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2D75B6E-D322-4243-8522-0D72A5CD33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6F1040F-9846-4E67-9B71-942D777687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65367AA5-A607-4496-849C-6BB55AF0BB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3F40F5D6-2E1D-4CA4-B74A-3602B605EF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5F51C6BB-1E03-40DD-8F7E-B5FCD0FF15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56CB52FA-A46A-4065-ABC5-09A1F91CC3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79E56DDB-FFE7-4313-845B-4EEDE3D833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5DC76ECD-ABE7-498D-B1E8-9DC4B7509A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BAA1095A-63C6-4FAF-9095-D2DF274928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20F6B20E-185C-458B-9D03-4F7238B499F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7A2DE8E1-B942-48DC-90CC-59A63865B2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36FCA1B5-1374-47D9-8662-AC3A5B26ACA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F90506CE-35F8-460A-8F85-7978A65CADD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9034C2FE-E15B-4BE2-B7F1-B59C385EC3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ADFC7F25-074E-42D3-8CB1-0594918B756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A44D6F59-67D8-464E-B4F7-B79C770775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66C5BC5D-200C-48E7-B339-918B8EB3F79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D2E6F5B0-3602-4AC0-AABE-4E666A2EDF6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B6983A9A-4FBF-4F7D-A448-AC4202F42A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D30AE9D8-8707-4408-A4FE-A33C62388C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5E91C593-6928-45C8-A8E9-21605365FB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37B139E4-A4E4-4107-A9E9-BD7A3700C6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97" name="直線コネクタ 696">
          <a:extLst>
            <a:ext uri="{FF2B5EF4-FFF2-40B4-BE49-F238E27FC236}">
              <a16:creationId xmlns:a16="http://schemas.microsoft.com/office/drawing/2014/main" id="{A8A7CC11-F379-438B-B974-0C87D085CC48}"/>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8" name="【児童館】&#10;一人当たり面積最小値テキスト">
          <a:extLst>
            <a:ext uri="{FF2B5EF4-FFF2-40B4-BE49-F238E27FC236}">
              <a16:creationId xmlns:a16="http://schemas.microsoft.com/office/drawing/2014/main" id="{75707761-B9B6-4799-BBCA-79209930B14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9" name="直線コネクタ 698">
          <a:extLst>
            <a:ext uri="{FF2B5EF4-FFF2-40B4-BE49-F238E27FC236}">
              <a16:creationId xmlns:a16="http://schemas.microsoft.com/office/drawing/2014/main" id="{8A3FBD39-CB97-4363-9E2A-E657AD3C321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0" name="【児童館】&#10;一人当たり面積最大値テキスト">
          <a:extLst>
            <a:ext uri="{FF2B5EF4-FFF2-40B4-BE49-F238E27FC236}">
              <a16:creationId xmlns:a16="http://schemas.microsoft.com/office/drawing/2014/main" id="{20392964-4D1C-4CC5-A387-F4189454A313}"/>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01" name="直線コネクタ 700">
          <a:extLst>
            <a:ext uri="{FF2B5EF4-FFF2-40B4-BE49-F238E27FC236}">
              <a16:creationId xmlns:a16="http://schemas.microsoft.com/office/drawing/2014/main" id="{FC96C182-5584-41A2-A21F-51E8F709A30C}"/>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02" name="【児童館】&#10;一人当たり面積平均値テキスト">
          <a:extLst>
            <a:ext uri="{FF2B5EF4-FFF2-40B4-BE49-F238E27FC236}">
              <a16:creationId xmlns:a16="http://schemas.microsoft.com/office/drawing/2014/main" id="{A1C5D1C9-765D-4286-BFEE-5171DE35C419}"/>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03" name="フローチャート: 判断 702">
          <a:extLst>
            <a:ext uri="{FF2B5EF4-FFF2-40B4-BE49-F238E27FC236}">
              <a16:creationId xmlns:a16="http://schemas.microsoft.com/office/drawing/2014/main" id="{FADEA443-0A8F-4D30-8832-1FDA27B35332}"/>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4" name="フローチャート: 判断 703">
          <a:extLst>
            <a:ext uri="{FF2B5EF4-FFF2-40B4-BE49-F238E27FC236}">
              <a16:creationId xmlns:a16="http://schemas.microsoft.com/office/drawing/2014/main" id="{9634DB18-A86A-431B-BDF4-B26F3A1C6B3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5" name="フローチャート: 判断 704">
          <a:extLst>
            <a:ext uri="{FF2B5EF4-FFF2-40B4-BE49-F238E27FC236}">
              <a16:creationId xmlns:a16="http://schemas.microsoft.com/office/drawing/2014/main" id="{01714F9C-00C7-46F0-ABCB-AB181886632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6" name="フローチャート: 判断 705">
          <a:extLst>
            <a:ext uri="{FF2B5EF4-FFF2-40B4-BE49-F238E27FC236}">
              <a16:creationId xmlns:a16="http://schemas.microsoft.com/office/drawing/2014/main" id="{3DDA2DE9-7A68-468D-BC92-2162A9D3205C}"/>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07" name="フローチャート: 判断 706">
          <a:extLst>
            <a:ext uri="{FF2B5EF4-FFF2-40B4-BE49-F238E27FC236}">
              <a16:creationId xmlns:a16="http://schemas.microsoft.com/office/drawing/2014/main" id="{DB8863CA-9A82-478D-8D9C-7CD97B17F138}"/>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5F43E34-C4AD-4C9A-BDC7-741528A3A9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91734DC-8202-45F0-8055-7D538CDFFD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7FA527D-D13B-48DC-B3BB-4B9EE5AC6C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AA9BF93-D214-4C4F-9F3C-8E2FDEBAB1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B7C4B9A-ABA8-4CE7-BD45-8A07AB3297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139700</xdr:rowOff>
    </xdr:from>
    <xdr:to>
      <xdr:col>98</xdr:col>
      <xdr:colOff>38100</xdr:colOff>
      <xdr:row>86</xdr:row>
      <xdr:rowOff>69850</xdr:rowOff>
    </xdr:to>
    <xdr:sp macro="" textlink="">
      <xdr:nvSpPr>
        <xdr:cNvPr id="713" name="楕円 712">
          <a:extLst>
            <a:ext uri="{FF2B5EF4-FFF2-40B4-BE49-F238E27FC236}">
              <a16:creationId xmlns:a16="http://schemas.microsoft.com/office/drawing/2014/main" id="{9DE17E18-CCDE-44EE-B9CE-F5F44DF184A7}"/>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714" name="n_1aveValue【児童館】&#10;一人当たり面積">
          <a:extLst>
            <a:ext uri="{FF2B5EF4-FFF2-40B4-BE49-F238E27FC236}">
              <a16:creationId xmlns:a16="http://schemas.microsoft.com/office/drawing/2014/main" id="{B924CBC1-A47A-4BDF-A1F9-AD15366486B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5" name="n_2aveValue【児童館】&#10;一人当たり面積">
          <a:extLst>
            <a:ext uri="{FF2B5EF4-FFF2-40B4-BE49-F238E27FC236}">
              <a16:creationId xmlns:a16="http://schemas.microsoft.com/office/drawing/2014/main" id="{A699E2EA-A72D-4040-B842-6487A91F7829}"/>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6" name="n_3aveValue【児童館】&#10;一人当たり面積">
          <a:extLst>
            <a:ext uri="{FF2B5EF4-FFF2-40B4-BE49-F238E27FC236}">
              <a16:creationId xmlns:a16="http://schemas.microsoft.com/office/drawing/2014/main" id="{F7862A6B-F33D-4231-A937-4636A70B12D3}"/>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17" name="n_4aveValue【児童館】&#10;一人当たり面積">
          <a:extLst>
            <a:ext uri="{FF2B5EF4-FFF2-40B4-BE49-F238E27FC236}">
              <a16:creationId xmlns:a16="http://schemas.microsoft.com/office/drawing/2014/main" id="{F61E0F83-DCA6-4B6A-8E25-4C4E65DDDF4D}"/>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18" name="n_4mainValue【児童館】&#10;一人当たり面積">
          <a:extLst>
            <a:ext uri="{FF2B5EF4-FFF2-40B4-BE49-F238E27FC236}">
              <a16:creationId xmlns:a16="http://schemas.microsoft.com/office/drawing/2014/main" id="{F223E93B-0080-4438-BF0C-6D2BA9357E9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EEFBED12-F817-4804-82C1-9D50863F0E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A7CD1468-CCAB-44CC-8761-F9B2A29ED4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8B965644-46BE-41AE-9BDA-7F70E6E1F9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5AD542C7-9D90-4F04-B20E-0D76BAD000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06663943-C9CE-4EB9-A083-98EA60EF11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1BE66B90-A7B5-45A4-A978-218CA74FF4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0C513182-6F3E-4EB5-A872-0E0256E829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EBF1687B-56F1-4E10-AB69-FE3DB0BF27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EB549B36-14AF-4F3B-B310-2F2D2DC5AE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7B276E22-0954-46AF-A6EA-F495DE35E3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999C0C21-D771-4150-B613-925D04D81A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AE69043A-8E5C-4AC2-86EC-1E3BCBFEBBD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a:extLst>
            <a:ext uri="{FF2B5EF4-FFF2-40B4-BE49-F238E27FC236}">
              <a16:creationId xmlns:a16="http://schemas.microsoft.com/office/drawing/2014/main" id="{24009518-F797-4568-B70E-E287EA5DB00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99AB7284-3077-46FD-B796-B3A5908CE87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FB2830A0-2CC0-459B-904D-5320AAA0B9A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69C7D7AE-C6E0-4162-AEDB-EB666773A13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FF7A265C-1BB3-4C5A-A826-D4EAF07A924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CA846995-45EA-4252-A66C-2A31A342E7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DA3C0893-A7FB-443F-A9D2-40544C06BF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FE370D00-0F79-4B8A-99EB-CC81196B7B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658D07E8-F224-4344-851C-5F55570F91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FB9CC003-2193-4D51-A5B4-C5EFCFD1FA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a:extLst>
            <a:ext uri="{FF2B5EF4-FFF2-40B4-BE49-F238E27FC236}">
              <a16:creationId xmlns:a16="http://schemas.microsoft.com/office/drawing/2014/main" id="{83CEDF51-BB5A-4E52-AC3F-07A02BEFEBF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265E296F-EE1B-4814-B08C-B38EBCF733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3D7B84BB-F64D-4E1A-8A36-F23D74EBE4B9}"/>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4" name="【公民館】&#10;有形固定資産減価償却率最小値テキスト">
          <a:extLst>
            <a:ext uri="{FF2B5EF4-FFF2-40B4-BE49-F238E27FC236}">
              <a16:creationId xmlns:a16="http://schemas.microsoft.com/office/drawing/2014/main" id="{C6F3CEC0-BDF9-4FC2-AD6B-188A79D7E53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41A9D24D-0327-4D55-AA2D-0A1F3299ECF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46" name="【公民館】&#10;有形固定資産減価償却率最大値テキスト">
          <a:extLst>
            <a:ext uri="{FF2B5EF4-FFF2-40B4-BE49-F238E27FC236}">
              <a16:creationId xmlns:a16="http://schemas.microsoft.com/office/drawing/2014/main" id="{46F024D4-AA4F-4D0D-A4DD-B55A5E0D96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47" name="直線コネクタ 746">
          <a:extLst>
            <a:ext uri="{FF2B5EF4-FFF2-40B4-BE49-F238E27FC236}">
              <a16:creationId xmlns:a16="http://schemas.microsoft.com/office/drawing/2014/main" id="{F9C85100-E1CA-4BB1-AF01-36488154993C}"/>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48" name="【公民館】&#10;有形固定資産減価償却率平均値テキスト">
          <a:extLst>
            <a:ext uri="{FF2B5EF4-FFF2-40B4-BE49-F238E27FC236}">
              <a16:creationId xmlns:a16="http://schemas.microsoft.com/office/drawing/2014/main" id="{8D8815E0-FBD1-483A-8100-06DD8818E6E1}"/>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49" name="フローチャート: 判断 748">
          <a:extLst>
            <a:ext uri="{FF2B5EF4-FFF2-40B4-BE49-F238E27FC236}">
              <a16:creationId xmlns:a16="http://schemas.microsoft.com/office/drawing/2014/main" id="{300599BC-32BA-4A41-967B-14CFDEA8FB43}"/>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50" name="フローチャート: 判断 749">
          <a:extLst>
            <a:ext uri="{FF2B5EF4-FFF2-40B4-BE49-F238E27FC236}">
              <a16:creationId xmlns:a16="http://schemas.microsoft.com/office/drawing/2014/main" id="{43B7AE78-7E78-4CDB-98B9-8EAD9D01E7C9}"/>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51" name="フローチャート: 判断 750">
          <a:extLst>
            <a:ext uri="{FF2B5EF4-FFF2-40B4-BE49-F238E27FC236}">
              <a16:creationId xmlns:a16="http://schemas.microsoft.com/office/drawing/2014/main" id="{6C0AA069-3D9A-4E1A-9339-236DC77B7586}"/>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52" name="フローチャート: 判断 751">
          <a:extLst>
            <a:ext uri="{FF2B5EF4-FFF2-40B4-BE49-F238E27FC236}">
              <a16:creationId xmlns:a16="http://schemas.microsoft.com/office/drawing/2014/main" id="{A2D182D4-BDD2-462D-9331-F79B5E736962}"/>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53" name="フローチャート: 判断 752">
          <a:extLst>
            <a:ext uri="{FF2B5EF4-FFF2-40B4-BE49-F238E27FC236}">
              <a16:creationId xmlns:a16="http://schemas.microsoft.com/office/drawing/2014/main" id="{6B177488-BB48-4535-BEB8-DD72A9BE2EFA}"/>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486EDF4E-576C-4464-8E6A-78D35F83A5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E846BFD-7392-4A28-969A-F30DDC1408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2B375C68-B4CB-4A0B-9D0B-AF76550893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153EA8CA-20BA-49BB-8CE9-4F00ECA02E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98342AC3-BD0C-465E-BCCF-A92D9D239E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59" name="楕円 758">
          <a:extLst>
            <a:ext uri="{FF2B5EF4-FFF2-40B4-BE49-F238E27FC236}">
              <a16:creationId xmlns:a16="http://schemas.microsoft.com/office/drawing/2014/main" id="{D9EA3F89-C1E5-49FD-A944-EC9DFCEEA454}"/>
            </a:ext>
          </a:extLst>
        </xdr:cNvPr>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760" name="【公民館】&#10;有形固定資産減価償却率該当値テキスト">
          <a:extLst>
            <a:ext uri="{FF2B5EF4-FFF2-40B4-BE49-F238E27FC236}">
              <a16:creationId xmlns:a16="http://schemas.microsoft.com/office/drawing/2014/main" id="{326B1504-DF20-40C0-8CB7-5B7262176DF8}"/>
            </a:ext>
          </a:extLst>
        </xdr:cNvPr>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761" name="楕円 760">
          <a:extLst>
            <a:ext uri="{FF2B5EF4-FFF2-40B4-BE49-F238E27FC236}">
              <a16:creationId xmlns:a16="http://schemas.microsoft.com/office/drawing/2014/main" id="{4C0C4C4E-DD72-4A4E-940B-57F6CC28B2F9}"/>
            </a:ext>
          </a:extLst>
        </xdr:cNvPr>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85725</xdr:rowOff>
    </xdr:from>
    <xdr:to>
      <xdr:col>85</xdr:col>
      <xdr:colOff>127000</xdr:colOff>
      <xdr:row>104</xdr:row>
      <xdr:rowOff>160020</xdr:rowOff>
    </xdr:to>
    <xdr:cxnSp macro="">
      <xdr:nvCxnSpPr>
        <xdr:cNvPr id="762" name="直線コネクタ 761">
          <a:extLst>
            <a:ext uri="{FF2B5EF4-FFF2-40B4-BE49-F238E27FC236}">
              <a16:creationId xmlns:a16="http://schemas.microsoft.com/office/drawing/2014/main" id="{24D6DA62-53F2-4CCC-ACDD-86F36B2D0A65}"/>
            </a:ext>
          </a:extLst>
        </xdr:cNvPr>
        <xdr:cNvCxnSpPr/>
      </xdr:nvCxnSpPr>
      <xdr:spPr>
        <a:xfrm>
          <a:off x="15481300" y="179165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763" name="楕円 762">
          <a:extLst>
            <a:ext uri="{FF2B5EF4-FFF2-40B4-BE49-F238E27FC236}">
              <a16:creationId xmlns:a16="http://schemas.microsoft.com/office/drawing/2014/main" id="{CCF0F080-B774-49A9-8C79-42D2A4086925}"/>
            </a:ext>
          </a:extLst>
        </xdr:cNvPr>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85725</xdr:rowOff>
    </xdr:to>
    <xdr:cxnSp macro="">
      <xdr:nvCxnSpPr>
        <xdr:cNvPr id="764" name="直線コネクタ 763">
          <a:extLst>
            <a:ext uri="{FF2B5EF4-FFF2-40B4-BE49-F238E27FC236}">
              <a16:creationId xmlns:a16="http://schemas.microsoft.com/office/drawing/2014/main" id="{E41C72AD-A292-47C5-9A8D-CADC5DA50993}"/>
            </a:ext>
          </a:extLst>
        </xdr:cNvPr>
        <xdr:cNvCxnSpPr/>
      </xdr:nvCxnSpPr>
      <xdr:spPr>
        <a:xfrm>
          <a:off x="14592300" y="1787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50164</xdr:rowOff>
    </xdr:from>
    <xdr:to>
      <xdr:col>72</xdr:col>
      <xdr:colOff>38100</xdr:colOff>
      <xdr:row>104</xdr:row>
      <xdr:rowOff>151764</xdr:rowOff>
    </xdr:to>
    <xdr:sp macro="" textlink="">
      <xdr:nvSpPr>
        <xdr:cNvPr id="765" name="楕円 764">
          <a:extLst>
            <a:ext uri="{FF2B5EF4-FFF2-40B4-BE49-F238E27FC236}">
              <a16:creationId xmlns:a16="http://schemas.microsoft.com/office/drawing/2014/main" id="{2C6AAAF1-CF2F-451E-97BB-97EE18741657}"/>
            </a:ext>
          </a:extLst>
        </xdr:cNvPr>
        <xdr:cNvSpPr/>
      </xdr:nvSpPr>
      <xdr:spPr>
        <a:xfrm>
          <a:off x="13652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100964</xdr:rowOff>
    </xdr:to>
    <xdr:cxnSp macro="">
      <xdr:nvCxnSpPr>
        <xdr:cNvPr id="766" name="直線コネクタ 765">
          <a:extLst>
            <a:ext uri="{FF2B5EF4-FFF2-40B4-BE49-F238E27FC236}">
              <a16:creationId xmlns:a16="http://schemas.microsoft.com/office/drawing/2014/main" id="{7EDC1D51-4F43-4ED8-BA54-5CB27A3A339B}"/>
            </a:ext>
          </a:extLst>
        </xdr:cNvPr>
        <xdr:cNvCxnSpPr/>
      </xdr:nvCxnSpPr>
      <xdr:spPr>
        <a:xfrm flipV="1">
          <a:off x="13703300" y="178765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767" name="楕円 766">
          <a:extLst>
            <a:ext uri="{FF2B5EF4-FFF2-40B4-BE49-F238E27FC236}">
              <a16:creationId xmlns:a16="http://schemas.microsoft.com/office/drawing/2014/main" id="{E9EDA1FB-CC2C-4847-BACC-2C806A880D61}"/>
            </a:ext>
          </a:extLst>
        </xdr:cNvPr>
        <xdr:cNvSpPr/>
      </xdr:nvSpPr>
      <xdr:spPr>
        <a:xfrm>
          <a:off x="1276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100964</xdr:rowOff>
    </xdr:to>
    <xdr:cxnSp macro="">
      <xdr:nvCxnSpPr>
        <xdr:cNvPr id="768" name="直線コネクタ 767">
          <a:extLst>
            <a:ext uri="{FF2B5EF4-FFF2-40B4-BE49-F238E27FC236}">
              <a16:creationId xmlns:a16="http://schemas.microsoft.com/office/drawing/2014/main" id="{AC77E7C0-8A71-4B08-AF38-E9D020632D64}"/>
            </a:ext>
          </a:extLst>
        </xdr:cNvPr>
        <xdr:cNvCxnSpPr/>
      </xdr:nvCxnSpPr>
      <xdr:spPr>
        <a:xfrm>
          <a:off x="12814300" y="178517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69" name="n_1aveValue【公民館】&#10;有形固定資産減価償却率">
          <a:extLst>
            <a:ext uri="{FF2B5EF4-FFF2-40B4-BE49-F238E27FC236}">
              <a16:creationId xmlns:a16="http://schemas.microsoft.com/office/drawing/2014/main" id="{5D2CD8B1-0E39-4D6F-8D09-0E163DEB9CA4}"/>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70" name="n_2aveValue【公民館】&#10;有形固定資産減価償却率">
          <a:extLst>
            <a:ext uri="{FF2B5EF4-FFF2-40B4-BE49-F238E27FC236}">
              <a16:creationId xmlns:a16="http://schemas.microsoft.com/office/drawing/2014/main" id="{757A85DF-43BC-4D79-AB16-AFF76C6AFD99}"/>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71" name="n_3aveValue【公民館】&#10;有形固定資産減価償却率">
          <a:extLst>
            <a:ext uri="{FF2B5EF4-FFF2-40B4-BE49-F238E27FC236}">
              <a16:creationId xmlns:a16="http://schemas.microsoft.com/office/drawing/2014/main" id="{EB341854-113C-4726-A9DB-4D12929197D8}"/>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72" name="n_4aveValue【公民館】&#10;有形固定資産減価償却率">
          <a:extLst>
            <a:ext uri="{FF2B5EF4-FFF2-40B4-BE49-F238E27FC236}">
              <a16:creationId xmlns:a16="http://schemas.microsoft.com/office/drawing/2014/main" id="{BB3BAD72-2067-472A-BE75-41AC0CA50FEE}"/>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773" name="n_1mainValue【公民館】&#10;有形固定資産減価償却率">
          <a:extLst>
            <a:ext uri="{FF2B5EF4-FFF2-40B4-BE49-F238E27FC236}">
              <a16:creationId xmlns:a16="http://schemas.microsoft.com/office/drawing/2014/main" id="{1C5D2974-A722-436F-9F79-C857DB18243E}"/>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87647</xdr:rowOff>
    </xdr:from>
    <xdr:ext cx="405111" cy="259045"/>
    <xdr:sp macro="" textlink="">
      <xdr:nvSpPr>
        <xdr:cNvPr id="774" name="n_2mainValue【公民館】&#10;有形固定資産減価償却率">
          <a:extLst>
            <a:ext uri="{FF2B5EF4-FFF2-40B4-BE49-F238E27FC236}">
              <a16:creationId xmlns:a16="http://schemas.microsoft.com/office/drawing/2014/main" id="{2569D779-6DEF-4F3E-8C94-C29E95B71DCD}"/>
            </a:ext>
          </a:extLst>
        </xdr:cNvPr>
        <xdr:cNvSpPr txBox="1"/>
      </xdr:nvSpPr>
      <xdr:spPr>
        <a:xfrm>
          <a:off x="14389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142891</xdr:rowOff>
    </xdr:from>
    <xdr:ext cx="405111" cy="259045"/>
    <xdr:sp macro="" textlink="">
      <xdr:nvSpPr>
        <xdr:cNvPr id="775" name="n_3mainValue【公民館】&#10;有形固定資産減価償却率">
          <a:extLst>
            <a:ext uri="{FF2B5EF4-FFF2-40B4-BE49-F238E27FC236}">
              <a16:creationId xmlns:a16="http://schemas.microsoft.com/office/drawing/2014/main" id="{043C023E-3D59-4601-92DE-185E189181A1}"/>
            </a:ext>
          </a:extLst>
        </xdr:cNvPr>
        <xdr:cNvSpPr txBox="1"/>
      </xdr:nvSpPr>
      <xdr:spPr>
        <a:xfrm>
          <a:off x="13500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88282</xdr:rowOff>
    </xdr:from>
    <xdr:ext cx="405111" cy="259045"/>
    <xdr:sp macro="" textlink="">
      <xdr:nvSpPr>
        <xdr:cNvPr id="776" name="n_4mainValue【公民館】&#10;有形固定資産減価償却率">
          <a:extLst>
            <a:ext uri="{FF2B5EF4-FFF2-40B4-BE49-F238E27FC236}">
              <a16:creationId xmlns:a16="http://schemas.microsoft.com/office/drawing/2014/main" id="{E3CB5F36-4BC1-4AF5-BBEC-035334FCE204}"/>
            </a:ext>
          </a:extLst>
        </xdr:cNvPr>
        <xdr:cNvSpPr txBox="1"/>
      </xdr:nvSpPr>
      <xdr:spPr>
        <a:xfrm>
          <a:off x="12611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0B8E1073-8533-49A8-A51F-744D464128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27D331FD-1715-4FFE-A065-E226B83C7B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8436CA35-D70E-443A-B72C-BCE3E6BCED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EF32C1E7-217E-49D6-A4BF-925781F3FE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05295C57-D1CA-4F44-ADFC-254560EE65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55284745-54AD-4BE0-8B5A-9B7FCB3F36D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90200315-2866-466F-BE83-4F36C24293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2C918FD0-D6A1-4854-84F8-20FEDAE5F0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FD5E976D-BAFC-4077-8F44-E660E7356A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21025D6B-26BB-4497-B5BA-73298E2E45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5AAEE24A-7589-4720-8523-6FD145BBAE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18BE0091-9666-490B-9294-9B301915190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A2BA09EF-E180-4A2B-A39B-A5FB7D304A9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F9F8607D-27C4-4FCB-AD56-82E2BF14D42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F8BD8F6F-4D4C-4B07-852E-E7E44A4D0B1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5EC9A5D4-2022-4C0C-81BB-04F4ADB614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1AD26283-5D83-4AF4-B4E2-FB80E9287B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A2265025-4641-4DB4-AA21-A5EACEDAAD1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D884A884-3299-404D-8681-B162D26F8DE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DFB118B4-45A5-4B10-A3F9-73ECB66DE98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49C369BC-E04A-4349-BCC1-368CE729D52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5834E9C8-9B16-4B8D-91FD-999054088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045FF19F-E7F2-4680-98B5-B8131F0FC8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742CDAF2-9E71-4674-B153-1A64111BF9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F7A8460A-911A-45F2-9C6C-A65D12C799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02" name="直線コネクタ 801">
          <a:extLst>
            <a:ext uri="{FF2B5EF4-FFF2-40B4-BE49-F238E27FC236}">
              <a16:creationId xmlns:a16="http://schemas.microsoft.com/office/drawing/2014/main" id="{3936D39C-0CCC-46B3-BAC1-2688FCABC2CB}"/>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03" name="【公民館】&#10;一人当たり面積最小値テキスト">
          <a:extLst>
            <a:ext uri="{FF2B5EF4-FFF2-40B4-BE49-F238E27FC236}">
              <a16:creationId xmlns:a16="http://schemas.microsoft.com/office/drawing/2014/main" id="{E42A8E64-87ED-4D4E-83B1-6FD786EC1E51}"/>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04" name="直線コネクタ 803">
          <a:extLst>
            <a:ext uri="{FF2B5EF4-FFF2-40B4-BE49-F238E27FC236}">
              <a16:creationId xmlns:a16="http://schemas.microsoft.com/office/drawing/2014/main" id="{7A693D84-F65E-4AD1-AA90-DB2E66D20D3C}"/>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05" name="【公民館】&#10;一人当たり面積最大値テキスト">
          <a:extLst>
            <a:ext uri="{FF2B5EF4-FFF2-40B4-BE49-F238E27FC236}">
              <a16:creationId xmlns:a16="http://schemas.microsoft.com/office/drawing/2014/main" id="{AB8F0031-50F5-4AD9-BAFB-C557324ABD3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06" name="直線コネクタ 805">
          <a:extLst>
            <a:ext uri="{FF2B5EF4-FFF2-40B4-BE49-F238E27FC236}">
              <a16:creationId xmlns:a16="http://schemas.microsoft.com/office/drawing/2014/main" id="{0A5B2F2F-B50D-4CE8-83D9-C93790C2D0C1}"/>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07" name="【公民館】&#10;一人当たり面積平均値テキスト">
          <a:extLst>
            <a:ext uri="{FF2B5EF4-FFF2-40B4-BE49-F238E27FC236}">
              <a16:creationId xmlns:a16="http://schemas.microsoft.com/office/drawing/2014/main" id="{DFDCA04E-5EA5-414F-BFEC-55CB5AA6F0E8}"/>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08" name="フローチャート: 判断 807">
          <a:extLst>
            <a:ext uri="{FF2B5EF4-FFF2-40B4-BE49-F238E27FC236}">
              <a16:creationId xmlns:a16="http://schemas.microsoft.com/office/drawing/2014/main" id="{AA3C15EE-1C68-4E75-AF51-B4CC092E40B3}"/>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09" name="フローチャート: 判断 808">
          <a:extLst>
            <a:ext uri="{FF2B5EF4-FFF2-40B4-BE49-F238E27FC236}">
              <a16:creationId xmlns:a16="http://schemas.microsoft.com/office/drawing/2014/main" id="{4D777DE4-32B5-4693-8AE6-0368785182D3}"/>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10" name="フローチャート: 判断 809">
          <a:extLst>
            <a:ext uri="{FF2B5EF4-FFF2-40B4-BE49-F238E27FC236}">
              <a16:creationId xmlns:a16="http://schemas.microsoft.com/office/drawing/2014/main" id="{7B695C2D-BD63-4375-89F5-6DB31AC4CB5B}"/>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11" name="フローチャート: 判断 810">
          <a:extLst>
            <a:ext uri="{FF2B5EF4-FFF2-40B4-BE49-F238E27FC236}">
              <a16:creationId xmlns:a16="http://schemas.microsoft.com/office/drawing/2014/main" id="{13FE3F14-0063-4733-B9C5-30F31AB7228E}"/>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12" name="フローチャート: 判断 811">
          <a:extLst>
            <a:ext uri="{FF2B5EF4-FFF2-40B4-BE49-F238E27FC236}">
              <a16:creationId xmlns:a16="http://schemas.microsoft.com/office/drawing/2014/main" id="{7C59B84D-4850-43D7-8AC7-8A683A3ACFEF}"/>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C1A9369-F72C-4814-973F-75FC8377E1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16762839-7C03-4E9A-81DB-54E6CC5B70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BFBA3405-3A94-4F01-B96E-9144458983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312304FE-1B0C-434B-943B-25FE76C8B1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9B86C26C-4660-423E-A186-5998680FD2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818" name="楕円 817">
          <a:extLst>
            <a:ext uri="{FF2B5EF4-FFF2-40B4-BE49-F238E27FC236}">
              <a16:creationId xmlns:a16="http://schemas.microsoft.com/office/drawing/2014/main" id="{6AB04004-AA53-4BFC-A734-C558A40737BD}"/>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819" name="【公民館】&#10;一人当たり面積該当値テキスト">
          <a:extLst>
            <a:ext uri="{FF2B5EF4-FFF2-40B4-BE49-F238E27FC236}">
              <a16:creationId xmlns:a16="http://schemas.microsoft.com/office/drawing/2014/main" id="{11A19E02-4787-4B52-87F2-E250AE632443}"/>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820" name="楕円 819">
          <a:extLst>
            <a:ext uri="{FF2B5EF4-FFF2-40B4-BE49-F238E27FC236}">
              <a16:creationId xmlns:a16="http://schemas.microsoft.com/office/drawing/2014/main" id="{171293CA-64CA-49BC-B43C-C968C315EF03}"/>
            </a:ext>
          </a:extLst>
        </xdr:cNvPr>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118655</xdr:rowOff>
    </xdr:to>
    <xdr:cxnSp macro="">
      <xdr:nvCxnSpPr>
        <xdr:cNvPr id="821" name="直線コネクタ 820">
          <a:extLst>
            <a:ext uri="{FF2B5EF4-FFF2-40B4-BE49-F238E27FC236}">
              <a16:creationId xmlns:a16="http://schemas.microsoft.com/office/drawing/2014/main" id="{8C17A8A5-FF17-4B3E-8E7D-AEEEC44D8342}"/>
            </a:ext>
          </a:extLst>
        </xdr:cNvPr>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822" name="楕円 821">
          <a:extLst>
            <a:ext uri="{FF2B5EF4-FFF2-40B4-BE49-F238E27FC236}">
              <a16:creationId xmlns:a16="http://schemas.microsoft.com/office/drawing/2014/main" id="{47886B3D-894D-41D7-861D-A1C4C06741E9}"/>
            </a:ext>
          </a:extLst>
        </xdr:cNvPr>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118655</xdr:rowOff>
    </xdr:to>
    <xdr:cxnSp macro="">
      <xdr:nvCxnSpPr>
        <xdr:cNvPr id="823" name="直線コネクタ 822">
          <a:extLst>
            <a:ext uri="{FF2B5EF4-FFF2-40B4-BE49-F238E27FC236}">
              <a16:creationId xmlns:a16="http://schemas.microsoft.com/office/drawing/2014/main" id="{FEE475D6-341F-48FB-8DC4-D9A8A6E81038}"/>
            </a:ext>
          </a:extLst>
        </xdr:cNvPr>
        <xdr:cNvCxnSpPr/>
      </xdr:nvCxnSpPr>
      <xdr:spPr>
        <a:xfrm>
          <a:off x="20434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824" name="楕円 823">
          <a:extLst>
            <a:ext uri="{FF2B5EF4-FFF2-40B4-BE49-F238E27FC236}">
              <a16:creationId xmlns:a16="http://schemas.microsoft.com/office/drawing/2014/main" id="{F206E981-8DF4-47A9-8BF5-BB85CE6549DD}"/>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118655</xdr:rowOff>
    </xdr:to>
    <xdr:cxnSp macro="">
      <xdr:nvCxnSpPr>
        <xdr:cNvPr id="825" name="直線コネクタ 824">
          <a:extLst>
            <a:ext uri="{FF2B5EF4-FFF2-40B4-BE49-F238E27FC236}">
              <a16:creationId xmlns:a16="http://schemas.microsoft.com/office/drawing/2014/main" id="{F49B1AA3-CB45-4338-BB05-6EEA9543B336}"/>
            </a:ext>
          </a:extLst>
        </xdr:cNvPr>
        <xdr:cNvCxnSpPr/>
      </xdr:nvCxnSpPr>
      <xdr:spPr>
        <a:xfrm>
          <a:off x="19545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826" name="楕円 825">
          <a:extLst>
            <a:ext uri="{FF2B5EF4-FFF2-40B4-BE49-F238E27FC236}">
              <a16:creationId xmlns:a16="http://schemas.microsoft.com/office/drawing/2014/main" id="{DD5C4494-46F7-439A-B06F-19FB2E406D60}"/>
            </a:ext>
          </a:extLst>
        </xdr:cNvPr>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115388</xdr:rowOff>
    </xdr:from>
    <xdr:to>
      <xdr:col>102</xdr:col>
      <xdr:colOff>114300</xdr:colOff>
      <xdr:row>108</xdr:row>
      <xdr:rowOff>115388</xdr:rowOff>
    </xdr:to>
    <xdr:cxnSp macro="">
      <xdr:nvCxnSpPr>
        <xdr:cNvPr id="827" name="直線コネクタ 826">
          <a:extLst>
            <a:ext uri="{FF2B5EF4-FFF2-40B4-BE49-F238E27FC236}">
              <a16:creationId xmlns:a16="http://schemas.microsoft.com/office/drawing/2014/main" id="{ABCD3C8C-8918-4CD9-ACEC-A33962BE0DBA}"/>
            </a:ext>
          </a:extLst>
        </xdr:cNvPr>
        <xdr:cNvCxnSpPr/>
      </xdr:nvCxnSpPr>
      <xdr:spPr>
        <a:xfrm>
          <a:off x="18656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28" name="n_1aveValue【公民館】&#10;一人当たり面積">
          <a:extLst>
            <a:ext uri="{FF2B5EF4-FFF2-40B4-BE49-F238E27FC236}">
              <a16:creationId xmlns:a16="http://schemas.microsoft.com/office/drawing/2014/main" id="{4941674A-F917-4333-8D10-4826A0E2F78E}"/>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29" name="n_2aveValue【公民館】&#10;一人当たり面積">
          <a:extLst>
            <a:ext uri="{FF2B5EF4-FFF2-40B4-BE49-F238E27FC236}">
              <a16:creationId xmlns:a16="http://schemas.microsoft.com/office/drawing/2014/main" id="{339248DD-BA29-4161-B111-7A8D81F95487}"/>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30" name="n_3aveValue【公民館】&#10;一人当たり面積">
          <a:extLst>
            <a:ext uri="{FF2B5EF4-FFF2-40B4-BE49-F238E27FC236}">
              <a16:creationId xmlns:a16="http://schemas.microsoft.com/office/drawing/2014/main" id="{A9935A19-9FC0-4B63-8B04-DBCEA77402F4}"/>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31" name="n_4aveValue【公民館】&#10;一人当たり面積">
          <a:extLst>
            <a:ext uri="{FF2B5EF4-FFF2-40B4-BE49-F238E27FC236}">
              <a16:creationId xmlns:a16="http://schemas.microsoft.com/office/drawing/2014/main" id="{C6805402-237E-4F80-BFEF-DB528A883D2E}"/>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832" name="n_1mainValue【公民館】&#10;一人当たり面積">
          <a:extLst>
            <a:ext uri="{FF2B5EF4-FFF2-40B4-BE49-F238E27FC236}">
              <a16:creationId xmlns:a16="http://schemas.microsoft.com/office/drawing/2014/main" id="{41B04EB5-CAFB-43F9-8628-EC944B8B37F8}"/>
            </a:ext>
          </a:extLst>
        </xdr:cNvPr>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833" name="n_2mainValue【公民館】&#10;一人当たり面積">
          <a:extLst>
            <a:ext uri="{FF2B5EF4-FFF2-40B4-BE49-F238E27FC236}">
              <a16:creationId xmlns:a16="http://schemas.microsoft.com/office/drawing/2014/main" id="{45190050-8009-4C00-BE00-3FB3DF2A48A5}"/>
            </a:ext>
          </a:extLst>
        </xdr:cNvPr>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834" name="n_3mainValue【公民館】&#10;一人当たり面積">
          <a:extLst>
            <a:ext uri="{FF2B5EF4-FFF2-40B4-BE49-F238E27FC236}">
              <a16:creationId xmlns:a16="http://schemas.microsoft.com/office/drawing/2014/main" id="{A3E9D8BF-76A9-412D-85BD-228C766B39FE}"/>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835" name="n_4mainValue【公民館】&#10;一人当たり面積">
          <a:extLst>
            <a:ext uri="{FF2B5EF4-FFF2-40B4-BE49-F238E27FC236}">
              <a16:creationId xmlns:a16="http://schemas.microsoft.com/office/drawing/2014/main" id="{A29270F1-E353-47D6-A761-F704128656CF}"/>
            </a:ext>
          </a:extLst>
        </xdr:cNvPr>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C78AD845-155B-4D03-A1AD-DD8381DE7D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ED57D5C7-25F9-4CE4-9C71-D0E816E53D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6F777926-90CF-4434-9727-1DAFB6FE23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低い、認定こども園・幼稚園・保育所については以前から保育施設について民営化してきたことが要因であると考えており、令和２年度は、１園を民営化するため施設を売却したことにより減価償却率は減少している。一般廃棄物処理施設については、令和元年度に焼却施設が完成したことから類似団体平均を大幅に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有形固定資産減価償却率が高い、体育館・プール、福祉施設は今後も公共施設等総合管理計画に基づき、市民の要望などを踏まえながら慎重に統廃合を推進していく。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55BDFD-9F8C-4EA5-861B-6AF1C7B24A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DEB6ED-0B74-40BB-91E9-621AA4A095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644980-81F0-4C68-BA8B-60ECC2C558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7EA40F-30F6-4074-A13F-286A55CC8D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C03FB1-09AC-4477-9897-D7A4C778B3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2B9795-99EF-442A-BFC5-A363DA721E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8DFBE9-845D-4BE8-BD02-579CF32587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D5EB6C-E141-4530-8451-84AB544433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A63F2-D05D-4E22-BE75-B575424DAC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164FA2-0781-4944-952A-ECFAD8ED7E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6DCE3B-336D-4203-8522-C3EC6D1D21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F75C34-70E0-4672-A963-2058BE7A55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F97D62-B29A-4CCD-B3AB-EE839F9D0E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5AC4B2-62EA-4D31-B095-343537B057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6BC10-CF9E-4816-9EDD-F37530B561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D99A5A-47D2-4508-B4F6-0C045FBF8B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589BF8-CAF7-4330-A706-0BBE15BBC4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113D9E-55CB-4882-A969-6C890C8365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82527B-7A7F-414B-91BC-368162EE33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F6E1A7-14CC-4637-8073-37431B5141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9267D7-4DC8-4339-8FE5-53F54F67B8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F0EC4E-7D08-40F9-9E0F-9804A34252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0B64E7-8EAB-40A6-A4F5-61F4CB2F33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9DEC38-1FBA-4E64-BD13-07B1F27326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112346-D970-4CB6-93DD-3B122BB7BF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7A4EC3-9F32-4342-8928-D0EAF260E0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8BB38F-2D02-4881-899B-3CB4068C3C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24D77C-6C10-4EEF-AD30-3B4D376800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0B7AB9-FC09-4CE3-8101-2C61F91D1A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889A23-7916-4166-84FD-752171001F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EE3BA9-84EA-40BE-B105-9FC8417619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E37076-8443-44DD-B8F4-8F5A40853A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370C56-450C-4217-B41A-2FAAAA8999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779331-EF78-4E1D-A609-9448BB95CA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3B04ED-2D59-4FA6-96FD-0A654BDCF9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DB85C2-BA32-445A-909F-C4E39ADD5E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C31D69-EFDA-413D-AF44-C98C600E72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1FEB00-329F-4744-959D-A24412D9B1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BDA33A-9778-424F-8FD7-667A1026F8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6F374B9-AE66-4E28-8951-C5A16D1AD6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172FDD-1CE3-414C-8DA6-F2BC05487F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B87022-8400-4F02-9E95-E728A821F32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1EE26C5-7C26-417C-BAAF-FB5BE129B1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938717D-F9A5-4E44-9E84-9149DC844C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2CEC82-B91C-4C0C-AD42-1F04A8DA15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342CC8-C413-4376-A135-7EE6B008A8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192EA2-BBE4-4BDB-99BA-501A6B0B086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F4CDAD-EA2B-436D-96E9-E4758F4DB52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E8AD01-7E75-430C-9A2B-D031BC5C45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485EA7-2859-4D1B-AB0F-B7FCFC9018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DBB785-FD27-44F3-A1E2-B60F21E6BD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6C5A34-310B-4DEA-9E5A-5CBFB5AD10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F91A3B-38ED-463A-9037-4E2EE7C35A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3F0AAC-A3F0-4E67-A3C1-06B8C8367E8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E042611-8765-40A7-BE72-29AE642FB4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662C497-17E3-4CCA-A92B-D7211BE4A5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E3E6D5E-ED36-4AD6-9CF8-B3091EFDD7CB}"/>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D1924B62-718F-4585-A879-7D9347B5BB5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F1B24AF-8AEC-491D-AEC8-EB8B7A035722}"/>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37B2BAD8-4C37-45F1-A579-852612A3A4DC}"/>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8233999-5EFA-4CB9-A833-489D5994E2C2}"/>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CB6316E-B6C6-4EDD-9F72-8E48CC98A8A9}"/>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E9E8664A-DBCB-4247-B8A1-1DC7D86CC5A7}"/>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E81BD2D2-8D62-49E3-8BA5-A34917515909}"/>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75286869-FCFC-46F0-A04A-1E15EAF68A44}"/>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47F189BE-B2A4-47CC-B478-579E57D1B41B}"/>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56A6A204-740B-4A3B-8D05-FDE999969735}"/>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959BAB-9230-4551-A5D7-EEA6D4766C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3952B8-296C-4B95-ADED-264400166E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3CB875C-B703-4DAE-8730-7C60DE818F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63C34F-6B07-4485-A53F-929C3BA406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2A5A7DD-CF81-482C-A285-7334D153DF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a16="http://schemas.microsoft.com/office/drawing/2014/main" id="{0CC3584F-BF54-4472-B64F-9FD716D5BBB2}"/>
            </a:ext>
          </a:extLst>
        </xdr:cNvPr>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128253C6-1E2E-4D37-8F35-099EB8D47EF5}"/>
            </a:ext>
          </a:extLst>
        </xdr:cNvPr>
        <xdr:cNvSpPr txBox="1"/>
      </xdr:nvSpPr>
      <xdr:spPr>
        <a:xfrm>
          <a:off x="4673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a:extLst>
            <a:ext uri="{FF2B5EF4-FFF2-40B4-BE49-F238E27FC236}">
              <a16:creationId xmlns:a16="http://schemas.microsoft.com/office/drawing/2014/main" id="{8F7D02AF-DC33-460B-B24E-7FA0690B2787}"/>
            </a:ext>
          </a:extLst>
        </xdr:cNvPr>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103959</xdr:rowOff>
    </xdr:to>
    <xdr:cxnSp macro="">
      <xdr:nvCxnSpPr>
        <xdr:cNvPr id="77" name="直線コネクタ 76">
          <a:extLst>
            <a:ext uri="{FF2B5EF4-FFF2-40B4-BE49-F238E27FC236}">
              <a16:creationId xmlns:a16="http://schemas.microsoft.com/office/drawing/2014/main" id="{5C554203-EC5B-4FDD-A29F-4747F6AA5647}"/>
            </a:ext>
          </a:extLst>
        </xdr:cNvPr>
        <xdr:cNvCxnSpPr/>
      </xdr:nvCxnSpPr>
      <xdr:spPr>
        <a:xfrm>
          <a:off x="3797300" y="656354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a:extLst>
            <a:ext uri="{FF2B5EF4-FFF2-40B4-BE49-F238E27FC236}">
              <a16:creationId xmlns:a16="http://schemas.microsoft.com/office/drawing/2014/main" id="{0F097DFF-0277-4150-8633-681D5BB24C60}"/>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48441</xdr:rowOff>
    </xdr:to>
    <xdr:cxnSp macro="">
      <xdr:nvCxnSpPr>
        <xdr:cNvPr id="79" name="直線コネクタ 78">
          <a:extLst>
            <a:ext uri="{FF2B5EF4-FFF2-40B4-BE49-F238E27FC236}">
              <a16:creationId xmlns:a16="http://schemas.microsoft.com/office/drawing/2014/main" id="{8D2F840A-4AAA-4D4F-991E-CA109BD7262C}"/>
            </a:ext>
          </a:extLst>
        </xdr:cNvPr>
        <xdr:cNvCxnSpPr/>
      </xdr:nvCxnSpPr>
      <xdr:spPr>
        <a:xfrm>
          <a:off x="2908300" y="65406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1FC727C0-E462-4BA5-B909-7AE462E370E0}"/>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7CDD2295-D025-41B0-8299-EB2B07F49944}"/>
            </a:ext>
          </a:extLst>
        </xdr:cNvPr>
        <xdr:cNvCxnSpPr/>
      </xdr:nvCxnSpPr>
      <xdr:spPr>
        <a:xfrm flipV="1">
          <a:off x="2019300" y="65406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a:extLst>
            <a:ext uri="{FF2B5EF4-FFF2-40B4-BE49-F238E27FC236}">
              <a16:creationId xmlns:a16="http://schemas.microsoft.com/office/drawing/2014/main" id="{86706126-19EB-4225-A0B8-C2C91E315B0A}"/>
            </a:ext>
          </a:extLst>
        </xdr:cNvPr>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38644</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02E488B2-3F50-425A-A536-545F2F0BD0C3}"/>
            </a:ext>
          </a:extLst>
        </xdr:cNvPr>
        <xdr:cNvCxnSpPr/>
      </xdr:nvCxnSpPr>
      <xdr:spPr>
        <a:xfrm>
          <a:off x="1130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D20E858B-2EA4-4A6C-B67E-0828A95A95B2}"/>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E415B8C3-8C8B-494F-A594-AD3EEE9C2E75}"/>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63C603F8-4FAD-4FB8-B8A0-1FE6304661CB}"/>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9C40C56B-8413-4FE9-B2B8-39686E16163B}"/>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a:extLst>
            <a:ext uri="{FF2B5EF4-FFF2-40B4-BE49-F238E27FC236}">
              <a16:creationId xmlns:a16="http://schemas.microsoft.com/office/drawing/2014/main" id="{549E46E4-51B9-44D1-A623-AE7626D2C5B6}"/>
            </a:ext>
          </a:extLst>
        </xdr:cNvPr>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9" name="n_2mainValue【図書館】&#10;有形固定資産減価償却率">
          <a:extLst>
            <a:ext uri="{FF2B5EF4-FFF2-40B4-BE49-F238E27FC236}">
              <a16:creationId xmlns:a16="http://schemas.microsoft.com/office/drawing/2014/main" id="{E27220C7-BEB4-48BF-A20A-7B27DB66B744}"/>
            </a:ext>
          </a:extLst>
        </xdr:cNvPr>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73B21C3B-8999-406A-BEB8-E7EC8AFD6061}"/>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ED97F0F4-8727-402B-A556-86B85D25B133}"/>
            </a:ext>
          </a:extLst>
        </xdr:cNvPr>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21FF79A-3D46-4CAC-B3DE-4C75E58D8B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829CFE-D8AE-4DA8-B840-754553DCDB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6596211-D888-44C5-B828-03C401EC42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4FB2925-422C-4135-9422-9F87189105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1C62EAC-8A55-45FB-89B3-BE6EA81116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7986925-434A-4189-9528-E323C643EC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718DE40-DBEA-4F92-9B20-0D0CEA262B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B26AFB-A426-4F00-99BC-35AC5CF237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370AB9-53BA-4609-BEDC-E51B2F1158F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CD4B867-F91D-4DDB-8EC7-D665AA4802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7FAD04C-BFA6-4AA5-A3AE-27D0827A76D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DD9F502-F105-4B21-8103-697FE577A7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2840F80-D330-47AA-98E2-E1CB891D943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6F8352F-F196-4BD0-97E6-1BD179DC28C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2201CA0-EBD9-426B-850C-B8703EAD7A0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C66BCD1-60E0-49B1-BF58-BA2921502E8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8AE8351-D2F4-4389-BE1C-D4E6084998D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9F79316-8498-4CF4-8B83-F52BB08ACFB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2F1DA12-B39E-403B-B0B3-BCCEBEE350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119309E-FDCE-42E3-86E5-027742D262B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9A9A2FB-F058-4E8D-8C8A-D620A8DE28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70D90B8D-5313-4B5A-B289-E9360811AADC}"/>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19AFB04F-4E7F-4A3B-A38C-E2586183C1E8}"/>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760EA988-4CF4-4473-B4ED-236EF4345CF2}"/>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6A3CE039-25EF-478A-A4B1-D20169BFADAC}"/>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C42B63EB-3FD8-4368-8377-B9F2D1598FB3}"/>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226F48F-D5DB-453B-B500-C91D5A6A5A26}"/>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F6F68541-065C-4676-ACDB-699A6E3626BD}"/>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B13242C3-67BE-4BC7-A41D-47A1BDAC4939}"/>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7042C51D-828F-4960-BC1C-36A33F1685A3}"/>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EB775509-E911-4D8C-A0DA-370EF8F95EBD}"/>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43F86231-6672-4779-A132-25B98E92F74E}"/>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13A8E58-D909-4488-B81D-2486898DFD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49FFA56-9423-43F5-9DA4-08C349DB84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B1660F-0FB5-4601-862D-057141FB390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44F2C6-DA8B-467E-AC93-53CB09148C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C28D3B-A01A-40A2-AC88-95BA2FCECC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29" name="楕円 128">
          <a:extLst>
            <a:ext uri="{FF2B5EF4-FFF2-40B4-BE49-F238E27FC236}">
              <a16:creationId xmlns:a16="http://schemas.microsoft.com/office/drawing/2014/main" id="{F0D9B8AB-EFA6-4BB6-B776-C29124D8F977}"/>
            </a:ext>
          </a:extLst>
        </xdr:cNvPr>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30" name="【図書館】&#10;一人当たり面積該当値テキスト">
          <a:extLst>
            <a:ext uri="{FF2B5EF4-FFF2-40B4-BE49-F238E27FC236}">
              <a16:creationId xmlns:a16="http://schemas.microsoft.com/office/drawing/2014/main" id="{99C50B59-E6F4-456D-AB3E-CE432C650E3C}"/>
            </a:ext>
          </a:extLst>
        </xdr:cNvPr>
        <xdr:cNvSpPr txBox="1"/>
      </xdr:nvSpPr>
      <xdr:spPr>
        <a:xfrm>
          <a:off x="10515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31" name="楕円 130">
          <a:extLst>
            <a:ext uri="{FF2B5EF4-FFF2-40B4-BE49-F238E27FC236}">
              <a16:creationId xmlns:a16="http://schemas.microsoft.com/office/drawing/2014/main" id="{FEFE8342-A4C6-45EF-876E-847EFA8F1543}"/>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108204</xdr:rowOff>
    </xdr:to>
    <xdr:cxnSp macro="">
      <xdr:nvCxnSpPr>
        <xdr:cNvPr id="132" name="直線コネクタ 131">
          <a:extLst>
            <a:ext uri="{FF2B5EF4-FFF2-40B4-BE49-F238E27FC236}">
              <a16:creationId xmlns:a16="http://schemas.microsoft.com/office/drawing/2014/main" id="{BC674839-3276-4B8D-A9CB-824CC2F47030}"/>
            </a:ext>
          </a:extLst>
        </xdr:cNvPr>
        <xdr:cNvCxnSpPr/>
      </xdr:nvCxnSpPr>
      <xdr:spPr>
        <a:xfrm>
          <a:off x="9639300" y="696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3" name="楕円 132">
          <a:extLst>
            <a:ext uri="{FF2B5EF4-FFF2-40B4-BE49-F238E27FC236}">
              <a16:creationId xmlns:a16="http://schemas.microsoft.com/office/drawing/2014/main" id="{27D3C6F2-A936-42DC-A449-CF502D3EB7FE}"/>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108204</xdr:rowOff>
    </xdr:to>
    <xdr:cxnSp macro="">
      <xdr:nvCxnSpPr>
        <xdr:cNvPr id="134" name="直線コネクタ 133">
          <a:extLst>
            <a:ext uri="{FF2B5EF4-FFF2-40B4-BE49-F238E27FC236}">
              <a16:creationId xmlns:a16="http://schemas.microsoft.com/office/drawing/2014/main" id="{57BA16AB-1E9F-4EE0-8615-01B73CB9B79E}"/>
            </a:ext>
          </a:extLst>
        </xdr:cNvPr>
        <xdr:cNvCxnSpPr/>
      </xdr:nvCxnSpPr>
      <xdr:spPr>
        <a:xfrm>
          <a:off x="8750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a:extLst>
            <a:ext uri="{FF2B5EF4-FFF2-40B4-BE49-F238E27FC236}">
              <a16:creationId xmlns:a16="http://schemas.microsoft.com/office/drawing/2014/main" id="{83191E57-732C-4F7B-8C62-358319577495}"/>
            </a:ext>
          </a:extLst>
        </xdr:cNvPr>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108204</xdr:rowOff>
    </xdr:to>
    <xdr:cxnSp macro="">
      <xdr:nvCxnSpPr>
        <xdr:cNvPr id="136" name="直線コネクタ 135">
          <a:extLst>
            <a:ext uri="{FF2B5EF4-FFF2-40B4-BE49-F238E27FC236}">
              <a16:creationId xmlns:a16="http://schemas.microsoft.com/office/drawing/2014/main" id="{013E1EFF-37E3-4DB8-8DFB-78667039F9BD}"/>
            </a:ext>
          </a:extLst>
        </xdr:cNvPr>
        <xdr:cNvCxnSpPr/>
      </xdr:nvCxnSpPr>
      <xdr:spPr>
        <a:xfrm>
          <a:off x="7861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52832</xdr:rowOff>
    </xdr:from>
    <xdr:to>
      <xdr:col>36</xdr:col>
      <xdr:colOff>165100</xdr:colOff>
      <xdr:row>40</xdr:row>
      <xdr:rowOff>154432</xdr:rowOff>
    </xdr:to>
    <xdr:sp macro="" textlink="">
      <xdr:nvSpPr>
        <xdr:cNvPr id="137" name="楕円 136">
          <a:extLst>
            <a:ext uri="{FF2B5EF4-FFF2-40B4-BE49-F238E27FC236}">
              <a16:creationId xmlns:a16="http://schemas.microsoft.com/office/drawing/2014/main" id="{7F6D2C8B-720C-4AC8-B984-664A11C1E691}"/>
            </a:ext>
          </a:extLst>
        </xdr:cNvPr>
        <xdr:cNvSpPr/>
      </xdr:nvSpPr>
      <xdr:spPr>
        <a:xfrm>
          <a:off x="6921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103632</xdr:rowOff>
    </xdr:to>
    <xdr:cxnSp macro="">
      <xdr:nvCxnSpPr>
        <xdr:cNvPr id="138" name="直線コネクタ 137">
          <a:extLst>
            <a:ext uri="{FF2B5EF4-FFF2-40B4-BE49-F238E27FC236}">
              <a16:creationId xmlns:a16="http://schemas.microsoft.com/office/drawing/2014/main" id="{B0BA2D16-9260-4A17-ACE6-B2AE3A528F91}"/>
            </a:ext>
          </a:extLst>
        </xdr:cNvPr>
        <xdr:cNvCxnSpPr/>
      </xdr:nvCxnSpPr>
      <xdr:spPr>
        <a:xfrm>
          <a:off x="6972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9D820CE3-C259-4E7F-BB8E-75D380A5B890}"/>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074A889D-D3CD-4882-83B7-159A97765D63}"/>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1CDBE7A5-EF34-4C26-8EE7-649608FE9A81}"/>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34B8DEAA-4FA3-454B-A146-821C3048DBFA}"/>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4081</xdr:rowOff>
    </xdr:from>
    <xdr:ext cx="469744" cy="259045"/>
    <xdr:sp macro="" textlink="">
      <xdr:nvSpPr>
        <xdr:cNvPr id="143" name="n_1mainValue【図書館】&#10;一人当たり面積">
          <a:extLst>
            <a:ext uri="{FF2B5EF4-FFF2-40B4-BE49-F238E27FC236}">
              <a16:creationId xmlns:a16="http://schemas.microsoft.com/office/drawing/2014/main" id="{59608B10-9FCE-43A4-AB9C-8C5D68AB8298}"/>
            </a:ext>
          </a:extLst>
        </xdr:cNvPr>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4081</xdr:rowOff>
    </xdr:from>
    <xdr:ext cx="469744" cy="259045"/>
    <xdr:sp macro="" textlink="">
      <xdr:nvSpPr>
        <xdr:cNvPr id="144" name="n_2mainValue【図書館】&#10;一人当たり面積">
          <a:extLst>
            <a:ext uri="{FF2B5EF4-FFF2-40B4-BE49-F238E27FC236}">
              <a16:creationId xmlns:a16="http://schemas.microsoft.com/office/drawing/2014/main" id="{3831B9AD-06AA-471D-9B76-2C5CD0CEF05B}"/>
            </a:ext>
          </a:extLst>
        </xdr:cNvPr>
        <xdr:cNvSpPr txBox="1"/>
      </xdr:nvSpPr>
      <xdr:spPr>
        <a:xfrm>
          <a:off x="8515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170959</xdr:rowOff>
    </xdr:from>
    <xdr:ext cx="469744" cy="259045"/>
    <xdr:sp macro="" textlink="">
      <xdr:nvSpPr>
        <xdr:cNvPr id="145" name="n_3mainValue【図書館】&#10;一人当たり面積">
          <a:extLst>
            <a:ext uri="{FF2B5EF4-FFF2-40B4-BE49-F238E27FC236}">
              <a16:creationId xmlns:a16="http://schemas.microsoft.com/office/drawing/2014/main" id="{696A6246-DF0B-4AB5-B358-9A4C7C0C4D61}"/>
            </a:ext>
          </a:extLst>
        </xdr:cNvPr>
        <xdr:cNvSpPr txBox="1"/>
      </xdr:nvSpPr>
      <xdr:spPr>
        <a:xfrm>
          <a:off x="7626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170959</xdr:rowOff>
    </xdr:from>
    <xdr:ext cx="469744" cy="259045"/>
    <xdr:sp macro="" textlink="">
      <xdr:nvSpPr>
        <xdr:cNvPr id="146" name="n_4mainValue【図書館】&#10;一人当たり面積">
          <a:extLst>
            <a:ext uri="{FF2B5EF4-FFF2-40B4-BE49-F238E27FC236}">
              <a16:creationId xmlns:a16="http://schemas.microsoft.com/office/drawing/2014/main" id="{7D703EEF-E718-42A2-B23A-93FA20B29366}"/>
            </a:ext>
          </a:extLst>
        </xdr:cNvPr>
        <xdr:cNvSpPr txBox="1"/>
      </xdr:nvSpPr>
      <xdr:spPr>
        <a:xfrm>
          <a:off x="6737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6A89425-85DB-48A5-A5FE-BADB53B865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997B742-0A32-4B02-8E90-592B7A28B3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BD1FF7D-F806-4BA9-902B-30CD455BB1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0B4ADB4-6AD1-467A-BAC2-1C05EF6170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BE40A0B-48A6-44A0-8E5D-91E33446D9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4F01559-4288-4D05-B4EA-D61BCDA029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77CF72B-BF0E-4019-8D40-B137744D22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A22A561-43EF-47C5-A781-CE9C8C3BB6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417F3FD-9037-4DA7-BBD8-F51B9FDC4E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A35D027-B8BD-4909-AD58-D598FCA6C0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D7F76E8-7280-4327-8AC7-FB460B8C12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71C60C8-2F9D-40FA-A9BE-7ABA15810D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3F19732-9990-41D7-806C-9DC2F7DE817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2FAB9FF-5A1D-4ADF-AFC1-B77AAADBE11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835ACF6-9907-488D-9109-110094F29F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8308EC4-AEFE-4A92-B2EE-45BDA50809E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437F5AC-A32D-4B09-A649-A002004A8A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AC2EDB77-6E5B-4C07-AACE-C9FA617FC5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3298640-642D-4853-84BF-C8C2A9F207D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C5B2258-293C-47C9-A244-0F48038AEF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80CE398-964C-4AF0-AB7C-87CBE42EF26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D9545DC-30CE-4104-B95D-AC0DF9FEBF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147C00F-F519-408A-86F6-4C9C60DDDBD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4E380AC-063C-41A7-9FB7-1ECA13D238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B28B67A-0804-4D42-866B-B2093DB4308C}"/>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D90FF71-D7EE-4736-8B91-E02ADC86D43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8F29CD12-D8D2-4A6A-9971-0D8F79B9F16D}"/>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1482B94-78B1-4D99-8065-D424367643ED}"/>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1C0F26BE-C820-4CB8-B3D5-2EB5EC35F8DA}"/>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4308A80-3AC7-458F-BFF7-0A49A8E241F4}"/>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5542BE07-EE72-4127-95EF-FBD4493D62FC}"/>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987F7B96-9E2C-4CDD-BB85-F6C18439ADB9}"/>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C2D0FD45-6E92-479A-9361-4782570F9FD2}"/>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2648FB76-EEEC-4E4F-8402-BD8988EB81ED}"/>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B7966C36-C19F-489B-A9A5-0E9FA5B622C4}"/>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DECCDA3-20AF-4A80-BDDF-8D4532B150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0551C2-3C15-4F0C-9BD7-78556A0B20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F910A7-ED5D-4EA1-857E-31EFE82ABD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AD6350-A28A-4800-8A55-54680D2B7A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384D50F-C77D-4326-BDE3-38023AE0B7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7" name="楕円 186">
          <a:extLst>
            <a:ext uri="{FF2B5EF4-FFF2-40B4-BE49-F238E27FC236}">
              <a16:creationId xmlns:a16="http://schemas.microsoft.com/office/drawing/2014/main" id="{A8942903-F666-4D07-8B9A-62A33A514DE0}"/>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316800B-184D-46D1-B39A-A957D0E367A4}"/>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89" name="楕円 188">
          <a:extLst>
            <a:ext uri="{FF2B5EF4-FFF2-40B4-BE49-F238E27FC236}">
              <a16:creationId xmlns:a16="http://schemas.microsoft.com/office/drawing/2014/main" id="{5A58152A-9760-40C8-A19C-E90D056A2568}"/>
            </a:ext>
          </a:extLst>
        </xdr:cNvPr>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81915</xdr:rowOff>
    </xdr:to>
    <xdr:cxnSp macro="">
      <xdr:nvCxnSpPr>
        <xdr:cNvPr id="190" name="直線コネクタ 189">
          <a:extLst>
            <a:ext uri="{FF2B5EF4-FFF2-40B4-BE49-F238E27FC236}">
              <a16:creationId xmlns:a16="http://schemas.microsoft.com/office/drawing/2014/main" id="{44A6BC8A-554D-4B38-85B6-12B1FFB77D51}"/>
            </a:ext>
          </a:extLst>
        </xdr:cNvPr>
        <xdr:cNvCxnSpPr/>
      </xdr:nvCxnSpPr>
      <xdr:spPr>
        <a:xfrm>
          <a:off x="3797300" y="106622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1" name="楕円 190">
          <a:extLst>
            <a:ext uri="{FF2B5EF4-FFF2-40B4-BE49-F238E27FC236}">
              <a16:creationId xmlns:a16="http://schemas.microsoft.com/office/drawing/2014/main" id="{B5C17FE9-3903-4383-93F7-242F96B4B6A5}"/>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32385</xdr:rowOff>
    </xdr:to>
    <xdr:cxnSp macro="">
      <xdr:nvCxnSpPr>
        <xdr:cNvPr id="192" name="直線コネクタ 191">
          <a:extLst>
            <a:ext uri="{FF2B5EF4-FFF2-40B4-BE49-F238E27FC236}">
              <a16:creationId xmlns:a16="http://schemas.microsoft.com/office/drawing/2014/main" id="{4884364F-64C2-431C-8A78-3FD6D0E08208}"/>
            </a:ext>
          </a:extLst>
        </xdr:cNvPr>
        <xdr:cNvCxnSpPr/>
      </xdr:nvCxnSpPr>
      <xdr:spPr>
        <a:xfrm>
          <a:off x="2908300" y="10645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3" name="楕円 192">
          <a:extLst>
            <a:ext uri="{FF2B5EF4-FFF2-40B4-BE49-F238E27FC236}">
              <a16:creationId xmlns:a16="http://schemas.microsoft.com/office/drawing/2014/main" id="{BE3EB92D-F389-4DB9-9F49-33FA3614653F}"/>
            </a:ext>
          </a:extLst>
        </xdr:cNvPr>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15240</xdr:rowOff>
    </xdr:to>
    <xdr:cxnSp macro="">
      <xdr:nvCxnSpPr>
        <xdr:cNvPr id="194" name="直線コネクタ 193">
          <a:extLst>
            <a:ext uri="{FF2B5EF4-FFF2-40B4-BE49-F238E27FC236}">
              <a16:creationId xmlns:a16="http://schemas.microsoft.com/office/drawing/2014/main" id="{13A22BF8-458B-4929-8B15-362D75BFB334}"/>
            </a:ext>
          </a:extLst>
        </xdr:cNvPr>
        <xdr:cNvCxnSpPr/>
      </xdr:nvCxnSpPr>
      <xdr:spPr>
        <a:xfrm>
          <a:off x="2019300" y="1061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5" name="楕円 194">
          <a:extLst>
            <a:ext uri="{FF2B5EF4-FFF2-40B4-BE49-F238E27FC236}">
              <a16:creationId xmlns:a16="http://schemas.microsoft.com/office/drawing/2014/main" id="{17066E2C-6183-4EE2-809A-7C36EA9141E3}"/>
            </a:ext>
          </a:extLst>
        </xdr:cNvPr>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154305</xdr:rowOff>
    </xdr:to>
    <xdr:cxnSp macro="">
      <xdr:nvCxnSpPr>
        <xdr:cNvPr id="196" name="直線コネクタ 195">
          <a:extLst>
            <a:ext uri="{FF2B5EF4-FFF2-40B4-BE49-F238E27FC236}">
              <a16:creationId xmlns:a16="http://schemas.microsoft.com/office/drawing/2014/main" id="{B1A2BC20-C794-4D1A-AD1A-5B51E7F92F9D}"/>
            </a:ext>
          </a:extLst>
        </xdr:cNvPr>
        <xdr:cNvCxnSpPr/>
      </xdr:nvCxnSpPr>
      <xdr:spPr>
        <a:xfrm>
          <a:off x="1130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86F7617-FFA5-4DAE-91A4-4FF8FD440B86}"/>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4155E203-5396-4505-8B74-8D0539DE2F58}"/>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D9C73BDC-97EB-454D-B3AA-00C447B88E87}"/>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2F6B3F0F-2174-4FEE-80D9-8209B918AA8E}"/>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6E85003D-1E88-4F0B-9446-D13802C5B7FC}"/>
            </a:ext>
          </a:extLst>
        </xdr:cNvPr>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28FFA2F-50ED-4C5E-9AE6-585C7A654F87}"/>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3" name="n_3mainValue【体育館・プール】&#10;有形固定資産減価償却率">
          <a:extLst>
            <a:ext uri="{FF2B5EF4-FFF2-40B4-BE49-F238E27FC236}">
              <a16:creationId xmlns:a16="http://schemas.microsoft.com/office/drawing/2014/main" id="{B573F03F-F790-4347-BF22-807943E8AE3D}"/>
            </a:ext>
          </a:extLst>
        </xdr:cNvPr>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204" name="n_4mainValue【体育館・プール】&#10;有形固定資産減価償却率">
          <a:extLst>
            <a:ext uri="{FF2B5EF4-FFF2-40B4-BE49-F238E27FC236}">
              <a16:creationId xmlns:a16="http://schemas.microsoft.com/office/drawing/2014/main" id="{C0C98039-C316-4441-B420-0D87DFAFCB7D}"/>
            </a:ext>
          </a:extLst>
        </xdr:cNvPr>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F3959F2-D77E-47C5-8742-306372F26B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C49D08A-45F5-4E50-9587-3179DCBD26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929E47A-2B10-4B37-836D-8010E04A92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54538D-9EA1-402D-8723-A449A4705A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1179DC5-9F5A-4A8A-AEDC-3E3F7CF4F9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655BEAA-656C-41DB-A99C-8A4D72DF88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B8F4895-F6B8-4DFB-9253-C920042A7E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802BDA1-EA55-420A-83A6-A4335443A6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4F81644-AB5C-4D31-8C03-7493BA9751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569EAAB-F6AA-45E1-90A5-80C032FA3D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D090B66-A695-4B03-AD7A-05782A8175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3D8F5028-B48D-47CB-8646-B2361914FBD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B94F049-320A-4CC3-970F-235F7658D0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DBF319A-E175-4E00-A422-24E0C45C074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E905CDF-3E8D-4DEE-8AFE-C1349D2186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EB6633F-252C-4D3F-A49B-6B05B733E9F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F34320C-5C34-4B7A-B767-57C28EABFF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C183F46-0992-4C29-B124-0356FDC4F4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094F533-24E1-42D5-BC42-D7961540AD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63EB1BC7-222B-41A2-A82D-8C5EF91AC56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4CB41FE-7328-4A88-908D-7E07A9EED6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27AC44A-50EE-4943-9BD1-A158C6FB91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9A7A829-8732-4508-B5FA-7F503CE94E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F1D2BA4-4D3E-4427-AB37-11AED8F23DF7}"/>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53EA5215-1EEB-4DBC-B3F0-E484FE8680AA}"/>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ABE101B3-ACE0-45EC-A53C-169FAF1390D9}"/>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A5B5C11F-0BC4-4DCF-B13C-3D00D264A3EB}"/>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6197E035-956F-49C6-835B-5F4382F44AA9}"/>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86830412-0C71-4986-AB3F-C4B1B648B95B}"/>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38A64D3F-472B-4232-9A10-7683A7EAD988}"/>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B747B0D4-8945-4622-8356-964AE4AE25DE}"/>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2744D2FA-5077-4374-A712-6923630B275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DEDAC96D-A938-4C27-8418-00C44D3BF84F}"/>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1F9DBAB4-EDFC-46A3-B0A2-18F0E93FB5DE}"/>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DBBA954-BF59-4A3D-B3AA-5E94985659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411BA2-C6A7-44D3-BE6F-D8B80A0996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27A25F-106B-4CAC-9C59-D60651BA9E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332246-F39F-43AF-B7E0-1E62E0EA86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D9637CF-FB9C-44D6-A736-C68EC4976B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44" name="楕円 243">
          <a:extLst>
            <a:ext uri="{FF2B5EF4-FFF2-40B4-BE49-F238E27FC236}">
              <a16:creationId xmlns:a16="http://schemas.microsoft.com/office/drawing/2014/main" id="{D3148FBA-4CDE-44EC-836F-EE6345E3067F}"/>
            </a:ext>
          </a:extLst>
        </xdr:cNvPr>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C0130D02-C879-43CF-9C09-34653BAE1733}"/>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46" name="楕円 245">
          <a:extLst>
            <a:ext uri="{FF2B5EF4-FFF2-40B4-BE49-F238E27FC236}">
              <a16:creationId xmlns:a16="http://schemas.microsoft.com/office/drawing/2014/main" id="{C0E7D5AF-F4F8-4659-9BBB-AF3DD3293912}"/>
            </a:ext>
          </a:extLst>
        </xdr:cNvPr>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47" name="直線コネクタ 246">
          <a:extLst>
            <a:ext uri="{FF2B5EF4-FFF2-40B4-BE49-F238E27FC236}">
              <a16:creationId xmlns:a16="http://schemas.microsoft.com/office/drawing/2014/main" id="{D819542B-036E-4E58-B31F-B7EBA703998F}"/>
            </a:ext>
          </a:extLst>
        </xdr:cNvPr>
        <xdr:cNvCxnSpPr/>
      </xdr:nvCxnSpPr>
      <xdr:spPr>
        <a:xfrm>
          <a:off x="9639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48" name="楕円 247">
          <a:extLst>
            <a:ext uri="{FF2B5EF4-FFF2-40B4-BE49-F238E27FC236}">
              <a16:creationId xmlns:a16="http://schemas.microsoft.com/office/drawing/2014/main" id="{737252D8-5B4D-4C8B-B4DE-66A802F2D720}"/>
            </a:ext>
          </a:extLst>
        </xdr:cNvPr>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49" name="直線コネクタ 248">
          <a:extLst>
            <a:ext uri="{FF2B5EF4-FFF2-40B4-BE49-F238E27FC236}">
              <a16:creationId xmlns:a16="http://schemas.microsoft.com/office/drawing/2014/main" id="{6D1FC044-774D-4FC4-8F3D-B96B61CD8778}"/>
            </a:ext>
          </a:extLst>
        </xdr:cNvPr>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250" name="楕円 249">
          <a:extLst>
            <a:ext uri="{FF2B5EF4-FFF2-40B4-BE49-F238E27FC236}">
              <a16:creationId xmlns:a16="http://schemas.microsoft.com/office/drawing/2014/main" id="{04EF2997-FB26-4793-B816-F4F68B19E8E4}"/>
            </a:ext>
          </a:extLst>
        </xdr:cNvPr>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26670</xdr:rowOff>
    </xdr:to>
    <xdr:cxnSp macro="">
      <xdr:nvCxnSpPr>
        <xdr:cNvPr id="251" name="直線コネクタ 250">
          <a:extLst>
            <a:ext uri="{FF2B5EF4-FFF2-40B4-BE49-F238E27FC236}">
              <a16:creationId xmlns:a16="http://schemas.microsoft.com/office/drawing/2014/main" id="{04094644-9309-46EC-B064-6738BD574147}"/>
            </a:ext>
          </a:extLst>
        </xdr:cNvPr>
        <xdr:cNvCxnSpPr/>
      </xdr:nvCxnSpPr>
      <xdr:spPr>
        <a:xfrm>
          <a:off x="7861300" y="109990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146939</xdr:rowOff>
    </xdr:from>
    <xdr:to>
      <xdr:col>36</xdr:col>
      <xdr:colOff>165100</xdr:colOff>
      <xdr:row>64</xdr:row>
      <xdr:rowOff>77089</xdr:rowOff>
    </xdr:to>
    <xdr:sp macro="" textlink="">
      <xdr:nvSpPr>
        <xdr:cNvPr id="252" name="楕円 251">
          <a:extLst>
            <a:ext uri="{FF2B5EF4-FFF2-40B4-BE49-F238E27FC236}">
              <a16:creationId xmlns:a16="http://schemas.microsoft.com/office/drawing/2014/main" id="{B5310592-F391-4A32-8637-8AE898F119F5}"/>
            </a:ext>
          </a:extLst>
        </xdr:cNvPr>
        <xdr:cNvSpPr/>
      </xdr:nvSpPr>
      <xdr:spPr>
        <a:xfrm>
          <a:off x="6921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26289</xdr:rowOff>
    </xdr:from>
    <xdr:to>
      <xdr:col>41</xdr:col>
      <xdr:colOff>50800</xdr:colOff>
      <xdr:row>64</xdr:row>
      <xdr:rowOff>26289</xdr:rowOff>
    </xdr:to>
    <xdr:cxnSp macro="">
      <xdr:nvCxnSpPr>
        <xdr:cNvPr id="253" name="直線コネクタ 252">
          <a:extLst>
            <a:ext uri="{FF2B5EF4-FFF2-40B4-BE49-F238E27FC236}">
              <a16:creationId xmlns:a16="http://schemas.microsoft.com/office/drawing/2014/main" id="{A67D328E-39BD-4440-8359-18D42D95D974}"/>
            </a:ext>
          </a:extLst>
        </xdr:cNvPr>
        <xdr:cNvCxnSpPr/>
      </xdr:nvCxnSpPr>
      <xdr:spPr>
        <a:xfrm>
          <a:off x="6972300" y="10999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AB959921-AABC-4953-AE26-F4A251B77693}"/>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3A9D3F55-1B04-4DCD-998A-F0944824C5D3}"/>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AEE7CD48-65AD-4382-B1FA-9FD6138595C6}"/>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8821D8C-85A7-457A-ADCD-2F442D7DA35E}"/>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58" name="n_1mainValue【体育館・プール】&#10;一人当たり面積">
          <a:extLst>
            <a:ext uri="{FF2B5EF4-FFF2-40B4-BE49-F238E27FC236}">
              <a16:creationId xmlns:a16="http://schemas.microsoft.com/office/drawing/2014/main" id="{C0739F0E-7447-4305-BF51-81E29D42CA1A}"/>
            </a:ext>
          </a:extLst>
        </xdr:cNvPr>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59" name="n_2mainValue【体育館・プール】&#10;一人当たり面積">
          <a:extLst>
            <a:ext uri="{FF2B5EF4-FFF2-40B4-BE49-F238E27FC236}">
              <a16:creationId xmlns:a16="http://schemas.microsoft.com/office/drawing/2014/main" id="{3A7265D4-A3AC-453D-9809-5275DC79A01C}"/>
            </a:ext>
          </a:extLst>
        </xdr:cNvPr>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260" name="n_3mainValue【体育館・プール】&#10;一人当たり面積">
          <a:extLst>
            <a:ext uri="{FF2B5EF4-FFF2-40B4-BE49-F238E27FC236}">
              <a16:creationId xmlns:a16="http://schemas.microsoft.com/office/drawing/2014/main" id="{8B66BAA2-A321-4A43-943A-513ABC71C95B}"/>
            </a:ext>
          </a:extLst>
        </xdr:cNvPr>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68216</xdr:rowOff>
    </xdr:from>
    <xdr:ext cx="469744" cy="259045"/>
    <xdr:sp macro="" textlink="">
      <xdr:nvSpPr>
        <xdr:cNvPr id="261" name="n_4mainValue【体育館・プール】&#10;一人当たり面積">
          <a:extLst>
            <a:ext uri="{FF2B5EF4-FFF2-40B4-BE49-F238E27FC236}">
              <a16:creationId xmlns:a16="http://schemas.microsoft.com/office/drawing/2014/main" id="{C9E747B1-E5E9-43C7-BE29-81D839A1623E}"/>
            </a:ext>
          </a:extLst>
        </xdr:cNvPr>
        <xdr:cNvSpPr txBox="1"/>
      </xdr:nvSpPr>
      <xdr:spPr>
        <a:xfrm>
          <a:off x="6737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35FBB89-0FE7-47F6-85B9-527C259206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7C113A5-CDD7-4C6B-BCDC-528E3553DF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3143E8D-5F90-4A32-9963-24906E4BF83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FE46C75-AD7A-492B-B630-EF3C7DF97C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6D2C543-4FAC-47EF-B0F9-75ADF8B285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B0500DE-EA55-47D3-8ECA-A4D2390AEB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8E62A3E-0E14-431C-8662-2297FF5D9C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77EFEEF-5B88-4648-9004-6D51A6D891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46F14A9-CCEE-4A1C-BC82-69143CC0E3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52CBDE7-2119-4D92-99A8-4396321CFC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A233943-0686-4090-8F42-8C7A67659F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C8E2F37-5C90-4D77-83BA-56FC056B823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2E21F83-C286-48B4-B1AB-0F7EA78B0AF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D5031D9-35A5-494B-8BE4-5B19AA9F8F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DCB311C-79E7-43D7-A801-EB4A9D6B3F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DAC3141-DEEC-4EA3-8AB0-FB2FA0634D8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F03049A-6140-4BA7-A1C6-1B2FF5D6DE1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92D417E-8EE1-4FB0-B34C-41EC91490E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FD15AC7-2B06-489A-A44E-AC39D148DC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A89CC27-0A2B-4547-97D2-16140D199A2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C7D4E09-CF1B-483F-8C76-AAB6F63E386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BEF7AA1-EB9F-4499-A37D-8E8DB81967E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493A99D-4888-41D3-9D16-2A3529000FD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EDF6D1B-2C7D-46F1-AA47-78F240773D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CA36C0CA-BEBE-49C9-BC04-3C0E02A399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CFC7E32-FA31-4213-85E0-706373847A6B}"/>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78FC25AC-2C31-4B94-8B02-D8189A96575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988447A-1AE3-4CFE-B99E-83A2C1D9E39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697F1CA-F651-4156-83BD-667383A0E99D}"/>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397711D6-E99F-4CFD-AA50-88AD6E0E6F1D}"/>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F8F0354A-1BC1-43EA-8DFD-C652FAD09DB1}"/>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A33DBE24-E5E0-4C02-9D05-C821D8AF3528}"/>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E97FE191-81EF-4895-990E-FDA0F75D402A}"/>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DCB8A4F5-9E0A-4CD5-B611-069D9FF82B04}"/>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87BF9C10-71F1-4955-B125-BF9D0F4A5093}"/>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DA6B60CA-C0E0-4FA7-8BB3-BDE67270E123}"/>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348C1B5-ADD8-45BE-BF5E-5664CA1BAA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438AEFE-1388-4900-8D5E-2B85AE1E6B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0A2EDA-B0A8-49F7-842C-F45D3B2F5F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144BDB5-775F-41F8-AC36-C9743A4265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5221C67-C2A3-46F9-8D84-4B457DE78C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303" name="楕円 302">
          <a:extLst>
            <a:ext uri="{FF2B5EF4-FFF2-40B4-BE49-F238E27FC236}">
              <a16:creationId xmlns:a16="http://schemas.microsoft.com/office/drawing/2014/main" id="{062E7AA0-9C7A-466D-83C2-89FE2E4D7CF0}"/>
            </a:ext>
          </a:extLst>
        </xdr:cNvPr>
        <xdr:cNvSpPr/>
      </xdr:nvSpPr>
      <xdr:spPr>
        <a:xfrm>
          <a:off x="4584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785225E7-F43E-44BD-8B88-AADEBBBD4188}"/>
            </a:ext>
          </a:extLst>
        </xdr:cNvPr>
        <xdr:cNvSpPr txBox="1"/>
      </xdr:nvSpPr>
      <xdr:spPr>
        <a:xfrm>
          <a:off x="4673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305" name="楕円 304">
          <a:extLst>
            <a:ext uri="{FF2B5EF4-FFF2-40B4-BE49-F238E27FC236}">
              <a16:creationId xmlns:a16="http://schemas.microsoft.com/office/drawing/2014/main" id="{9E4D5060-18E6-4FD7-90EA-71B9A10FCA8A}"/>
            </a:ext>
          </a:extLst>
        </xdr:cNvPr>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108313</xdr:rowOff>
    </xdr:from>
    <xdr:to>
      <xdr:col>24</xdr:col>
      <xdr:colOff>63500</xdr:colOff>
      <xdr:row>85</xdr:row>
      <xdr:rowOff>7076</xdr:rowOff>
    </xdr:to>
    <xdr:cxnSp macro="">
      <xdr:nvCxnSpPr>
        <xdr:cNvPr id="306" name="直線コネクタ 305">
          <a:extLst>
            <a:ext uri="{FF2B5EF4-FFF2-40B4-BE49-F238E27FC236}">
              <a16:creationId xmlns:a16="http://schemas.microsoft.com/office/drawing/2014/main" id="{A3A3DC7F-FF2E-474E-884A-B1ECCAFCBCC5}"/>
            </a:ext>
          </a:extLst>
        </xdr:cNvPr>
        <xdr:cNvCxnSpPr/>
      </xdr:nvCxnSpPr>
      <xdr:spPr>
        <a:xfrm>
          <a:off x="3797300" y="14510113"/>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70576</xdr:rowOff>
    </xdr:from>
    <xdr:to>
      <xdr:col>15</xdr:col>
      <xdr:colOff>101600</xdr:colOff>
      <xdr:row>85</xdr:row>
      <xdr:rowOff>726</xdr:rowOff>
    </xdr:to>
    <xdr:sp macro="" textlink="">
      <xdr:nvSpPr>
        <xdr:cNvPr id="307" name="楕円 306">
          <a:extLst>
            <a:ext uri="{FF2B5EF4-FFF2-40B4-BE49-F238E27FC236}">
              <a16:creationId xmlns:a16="http://schemas.microsoft.com/office/drawing/2014/main" id="{1CB84602-B328-4CFB-B6FC-74A7FE20C5BC}"/>
            </a:ext>
          </a:extLst>
        </xdr:cNvPr>
        <xdr:cNvSpPr/>
      </xdr:nvSpPr>
      <xdr:spPr>
        <a:xfrm>
          <a:off x="2857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108313</xdr:rowOff>
    </xdr:from>
    <xdr:to>
      <xdr:col>19</xdr:col>
      <xdr:colOff>177800</xdr:colOff>
      <xdr:row>84</xdr:row>
      <xdr:rowOff>121376</xdr:rowOff>
    </xdr:to>
    <xdr:cxnSp macro="">
      <xdr:nvCxnSpPr>
        <xdr:cNvPr id="308" name="直線コネクタ 307">
          <a:extLst>
            <a:ext uri="{FF2B5EF4-FFF2-40B4-BE49-F238E27FC236}">
              <a16:creationId xmlns:a16="http://schemas.microsoft.com/office/drawing/2014/main" id="{75EAA479-C175-408B-AB5A-28177D3B3825}"/>
            </a:ext>
          </a:extLst>
        </xdr:cNvPr>
        <xdr:cNvCxnSpPr/>
      </xdr:nvCxnSpPr>
      <xdr:spPr>
        <a:xfrm flipV="1">
          <a:off x="2908300" y="145101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09" name="楕円 308">
          <a:extLst>
            <a:ext uri="{FF2B5EF4-FFF2-40B4-BE49-F238E27FC236}">
              <a16:creationId xmlns:a16="http://schemas.microsoft.com/office/drawing/2014/main" id="{F575BC39-5C1B-40F1-A4FE-AECBE4E431A3}"/>
            </a:ext>
          </a:extLst>
        </xdr:cNvPr>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121376</xdr:rowOff>
    </xdr:to>
    <xdr:cxnSp macro="">
      <xdr:nvCxnSpPr>
        <xdr:cNvPr id="310" name="直線コネクタ 309">
          <a:extLst>
            <a:ext uri="{FF2B5EF4-FFF2-40B4-BE49-F238E27FC236}">
              <a16:creationId xmlns:a16="http://schemas.microsoft.com/office/drawing/2014/main" id="{075144D5-AE48-4505-9C29-0013D6D5C54F}"/>
            </a:ext>
          </a:extLst>
        </xdr:cNvPr>
        <xdr:cNvCxnSpPr/>
      </xdr:nvCxnSpPr>
      <xdr:spPr>
        <a:xfrm>
          <a:off x="2019300" y="144856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155484</xdr:rowOff>
    </xdr:from>
    <xdr:to>
      <xdr:col>6</xdr:col>
      <xdr:colOff>38100</xdr:colOff>
      <xdr:row>84</xdr:row>
      <xdr:rowOff>85634</xdr:rowOff>
    </xdr:to>
    <xdr:sp macro="" textlink="">
      <xdr:nvSpPr>
        <xdr:cNvPr id="311" name="楕円 310">
          <a:extLst>
            <a:ext uri="{FF2B5EF4-FFF2-40B4-BE49-F238E27FC236}">
              <a16:creationId xmlns:a16="http://schemas.microsoft.com/office/drawing/2014/main" id="{5F69B894-42CA-4CD0-8F06-E4506C9E8B42}"/>
            </a:ext>
          </a:extLst>
        </xdr:cNvPr>
        <xdr:cNvSpPr/>
      </xdr:nvSpPr>
      <xdr:spPr>
        <a:xfrm>
          <a:off x="1079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34834</xdr:rowOff>
    </xdr:from>
    <xdr:to>
      <xdr:col>10</xdr:col>
      <xdr:colOff>114300</xdr:colOff>
      <xdr:row>84</xdr:row>
      <xdr:rowOff>83820</xdr:rowOff>
    </xdr:to>
    <xdr:cxnSp macro="">
      <xdr:nvCxnSpPr>
        <xdr:cNvPr id="312" name="直線コネクタ 311">
          <a:extLst>
            <a:ext uri="{FF2B5EF4-FFF2-40B4-BE49-F238E27FC236}">
              <a16:creationId xmlns:a16="http://schemas.microsoft.com/office/drawing/2014/main" id="{CFD76A3D-325F-4DA0-8E12-358D759E18CB}"/>
            </a:ext>
          </a:extLst>
        </xdr:cNvPr>
        <xdr:cNvCxnSpPr/>
      </xdr:nvCxnSpPr>
      <xdr:spPr>
        <a:xfrm>
          <a:off x="1130300" y="144366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3A64F420-E6C3-4358-BD3E-8F478B1E8522}"/>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A7AA36EF-5547-4F5F-9669-CF1CDE967669}"/>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DF7F9B0E-F966-409A-BCFF-0506803A8FA3}"/>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1753768B-8ED6-496A-B29E-AE0E9540AD6C}"/>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317" name="n_1mainValue【福祉施設】&#10;有形固定資産減価償却率">
          <a:extLst>
            <a:ext uri="{FF2B5EF4-FFF2-40B4-BE49-F238E27FC236}">
              <a16:creationId xmlns:a16="http://schemas.microsoft.com/office/drawing/2014/main" id="{F220013F-0C9D-4C10-8F5F-4B130AE4AF1B}"/>
            </a:ext>
          </a:extLst>
        </xdr:cNvPr>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163303</xdr:rowOff>
    </xdr:from>
    <xdr:ext cx="405111" cy="259045"/>
    <xdr:sp macro="" textlink="">
      <xdr:nvSpPr>
        <xdr:cNvPr id="318" name="n_2mainValue【福祉施設】&#10;有形固定資産減価償却率">
          <a:extLst>
            <a:ext uri="{FF2B5EF4-FFF2-40B4-BE49-F238E27FC236}">
              <a16:creationId xmlns:a16="http://schemas.microsoft.com/office/drawing/2014/main" id="{BA8C5EEE-84E7-41E2-9877-344AF7C27EBA}"/>
            </a:ext>
          </a:extLst>
        </xdr:cNvPr>
        <xdr:cNvSpPr txBox="1"/>
      </xdr:nvSpPr>
      <xdr:spPr>
        <a:xfrm>
          <a:off x="2705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19" name="n_3mainValue【福祉施設】&#10;有形固定資産減価償却率">
          <a:extLst>
            <a:ext uri="{FF2B5EF4-FFF2-40B4-BE49-F238E27FC236}">
              <a16:creationId xmlns:a16="http://schemas.microsoft.com/office/drawing/2014/main" id="{00279C4F-8416-4F05-8664-B661C73A37ED}"/>
            </a:ext>
          </a:extLst>
        </xdr:cNvPr>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76761</xdr:rowOff>
    </xdr:from>
    <xdr:ext cx="405111" cy="259045"/>
    <xdr:sp macro="" textlink="">
      <xdr:nvSpPr>
        <xdr:cNvPr id="320" name="n_4mainValue【福祉施設】&#10;有形固定資産減価償却率">
          <a:extLst>
            <a:ext uri="{FF2B5EF4-FFF2-40B4-BE49-F238E27FC236}">
              <a16:creationId xmlns:a16="http://schemas.microsoft.com/office/drawing/2014/main" id="{545D32C2-CB7D-4DD8-AD70-6958BE989C1A}"/>
            </a:ext>
          </a:extLst>
        </xdr:cNvPr>
        <xdr:cNvSpPr txBox="1"/>
      </xdr:nvSpPr>
      <xdr:spPr>
        <a:xfrm>
          <a:off x="927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2677474-5C15-46D0-93CA-FED7F363DD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D6240A9-69FD-4854-B7F5-917B51F50B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813B542-BBE3-4271-A926-69693A18FB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C33FC93-7DF2-4808-92CD-C6DB1D114A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7A24962-FA1E-4F2E-8579-AA4D8D20D7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379F64C-FF59-468A-AD5A-E549D0E427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BAF234A-1FAB-4CA6-BDE2-F486B97AD7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730A928-4E1A-4AB9-B906-BB6AB11164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EDE25AD-D7BF-4A71-BB0F-85AD0D6EDA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828E548-12C3-4D7C-A077-BA96A7C4FD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B27019F-A3ED-45C2-A659-ED2F81D45C4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6BCAF685-AA90-490F-B763-ED1B823BDE8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C551FA5-1644-4E9B-ABDB-4D1B6E1FA4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D41CAD93-A32F-4B06-B9D8-DE5DB5090F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B412E7A6-49FF-48B9-8F23-11410AB0301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F5891A9-A350-417F-9522-52A957E20D6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1989F51-D142-4382-B9A9-625334DDAA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EFD535FE-981F-411D-8479-988129223C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CEA547B-0DE7-4DC9-9C99-1734445BD6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1F92399F-D2CA-4B0F-A8AA-D70D4CC98AAF}"/>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3DDFD9E-B044-4EED-9666-AEACBB5F42B7}"/>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6E1CEACE-EF14-47C0-B994-E03567B1CB77}"/>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4C9E5B7A-2946-4E8A-8FBC-3589A227E97F}"/>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1D773B1A-9E3A-4514-BDAB-5A90E5CF5E5A}"/>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D386D8C6-8DA7-4FCC-A8A2-2521FAB3AE49}"/>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A719AED6-386E-4C63-B8C5-3A4F154C110D}"/>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6DF646F-95AE-4F4C-A0CD-A09E34F6C258}"/>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E73EBE2-A8D5-4607-B72C-A25E60C43B26}"/>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5FFA7CA6-7BEB-407E-ACB9-E03A70908193}"/>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252A3DC5-A967-4C3A-99D9-E3880AB8B6D8}"/>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F87B7F8-2E63-4F01-B443-B37420EB89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83C457E-A41D-4AD1-A82D-13174F604A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6577402-0817-4694-B9C0-B483CC96B9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2190CF9-CDEC-4536-89C2-8F7BE9A586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EB3B6B4-CD87-4410-BB5F-38FE1D2E5A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56" name="楕円 355">
          <a:extLst>
            <a:ext uri="{FF2B5EF4-FFF2-40B4-BE49-F238E27FC236}">
              <a16:creationId xmlns:a16="http://schemas.microsoft.com/office/drawing/2014/main" id="{40403B12-7952-426A-8081-48A3CF74593F}"/>
            </a:ext>
          </a:extLst>
        </xdr:cNvPr>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85741</xdr:rowOff>
    </xdr:from>
    <xdr:ext cx="469744" cy="259045"/>
    <xdr:sp macro="" textlink="">
      <xdr:nvSpPr>
        <xdr:cNvPr id="357" name="【福祉施設】&#10;一人当たり面積該当値テキスト">
          <a:extLst>
            <a:ext uri="{FF2B5EF4-FFF2-40B4-BE49-F238E27FC236}">
              <a16:creationId xmlns:a16="http://schemas.microsoft.com/office/drawing/2014/main" id="{85BF2BEE-7F00-4651-8CD7-AEBC3B05A9D8}"/>
            </a:ext>
          </a:extLst>
        </xdr:cNvPr>
        <xdr:cNvSpPr txBox="1"/>
      </xdr:nvSpPr>
      <xdr:spPr>
        <a:xfrm>
          <a:off x="10515600"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358" name="楕円 357">
          <a:extLst>
            <a:ext uri="{FF2B5EF4-FFF2-40B4-BE49-F238E27FC236}">
              <a16:creationId xmlns:a16="http://schemas.microsoft.com/office/drawing/2014/main" id="{4306BF17-0EE6-4E62-BA1C-17F8672E8F10}"/>
            </a:ext>
          </a:extLst>
        </xdr:cNvPr>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158114</xdr:rowOff>
    </xdr:from>
    <xdr:to>
      <xdr:col>55</xdr:col>
      <xdr:colOff>0</xdr:colOff>
      <xdr:row>83</xdr:row>
      <xdr:rowOff>158114</xdr:rowOff>
    </xdr:to>
    <xdr:cxnSp macro="">
      <xdr:nvCxnSpPr>
        <xdr:cNvPr id="359" name="直線コネクタ 358">
          <a:extLst>
            <a:ext uri="{FF2B5EF4-FFF2-40B4-BE49-F238E27FC236}">
              <a16:creationId xmlns:a16="http://schemas.microsoft.com/office/drawing/2014/main" id="{C6D5ECEC-E427-4A96-85BD-4FD6C0117A45}"/>
            </a:ext>
          </a:extLst>
        </xdr:cNvPr>
        <xdr:cNvCxnSpPr/>
      </xdr:nvCxnSpPr>
      <xdr:spPr>
        <a:xfrm>
          <a:off x="9639300" y="1438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60" name="楕円 359">
          <a:extLst>
            <a:ext uri="{FF2B5EF4-FFF2-40B4-BE49-F238E27FC236}">
              <a16:creationId xmlns:a16="http://schemas.microsoft.com/office/drawing/2014/main" id="{D3C08232-BE0E-4C92-8EAC-DC3D451DF6AF}"/>
            </a:ext>
          </a:extLst>
        </xdr:cNvPr>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158114</xdr:rowOff>
    </xdr:to>
    <xdr:cxnSp macro="">
      <xdr:nvCxnSpPr>
        <xdr:cNvPr id="361" name="直線コネクタ 360">
          <a:extLst>
            <a:ext uri="{FF2B5EF4-FFF2-40B4-BE49-F238E27FC236}">
              <a16:creationId xmlns:a16="http://schemas.microsoft.com/office/drawing/2014/main" id="{0A6BBE39-76BE-49A4-B77B-23FB5F88A7FB}"/>
            </a:ext>
          </a:extLst>
        </xdr:cNvPr>
        <xdr:cNvCxnSpPr/>
      </xdr:nvCxnSpPr>
      <xdr:spPr>
        <a:xfrm>
          <a:off x="8750300" y="14359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62" name="楕円 361">
          <a:extLst>
            <a:ext uri="{FF2B5EF4-FFF2-40B4-BE49-F238E27FC236}">
              <a16:creationId xmlns:a16="http://schemas.microsoft.com/office/drawing/2014/main" id="{02C1A545-8A95-4EB0-B13C-CF2A84726E58}"/>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83</xdr:row>
      <xdr:rowOff>129539</xdr:rowOff>
    </xdr:to>
    <xdr:cxnSp macro="">
      <xdr:nvCxnSpPr>
        <xdr:cNvPr id="363" name="直線コネクタ 362">
          <a:extLst>
            <a:ext uri="{FF2B5EF4-FFF2-40B4-BE49-F238E27FC236}">
              <a16:creationId xmlns:a16="http://schemas.microsoft.com/office/drawing/2014/main" id="{B613FABC-C311-4CEC-B213-747898E5C2C6}"/>
            </a:ext>
          </a:extLst>
        </xdr:cNvPr>
        <xdr:cNvCxnSpPr/>
      </xdr:nvCxnSpPr>
      <xdr:spPr>
        <a:xfrm>
          <a:off x="7861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73025</xdr:rowOff>
    </xdr:from>
    <xdr:to>
      <xdr:col>36</xdr:col>
      <xdr:colOff>165100</xdr:colOff>
      <xdr:row>84</xdr:row>
      <xdr:rowOff>3175</xdr:rowOff>
    </xdr:to>
    <xdr:sp macro="" textlink="">
      <xdr:nvSpPr>
        <xdr:cNvPr id="364" name="楕円 363">
          <a:extLst>
            <a:ext uri="{FF2B5EF4-FFF2-40B4-BE49-F238E27FC236}">
              <a16:creationId xmlns:a16="http://schemas.microsoft.com/office/drawing/2014/main" id="{E7A73A3B-DA4C-4015-94D3-D459DC1EA1BF}"/>
            </a:ext>
          </a:extLst>
        </xdr:cNvPr>
        <xdr:cNvSpPr/>
      </xdr:nvSpPr>
      <xdr:spPr>
        <a:xfrm>
          <a:off x="692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123825</xdr:rowOff>
    </xdr:from>
    <xdr:to>
      <xdr:col>41</xdr:col>
      <xdr:colOff>50800</xdr:colOff>
      <xdr:row>83</xdr:row>
      <xdr:rowOff>129539</xdr:rowOff>
    </xdr:to>
    <xdr:cxnSp macro="">
      <xdr:nvCxnSpPr>
        <xdr:cNvPr id="365" name="直線コネクタ 364">
          <a:extLst>
            <a:ext uri="{FF2B5EF4-FFF2-40B4-BE49-F238E27FC236}">
              <a16:creationId xmlns:a16="http://schemas.microsoft.com/office/drawing/2014/main" id="{6EC3AF5F-9F51-47B5-898D-70F78CB03AE1}"/>
            </a:ext>
          </a:extLst>
        </xdr:cNvPr>
        <xdr:cNvCxnSpPr/>
      </xdr:nvCxnSpPr>
      <xdr:spPr>
        <a:xfrm>
          <a:off x="6972300" y="143541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161DB2C9-6740-4413-A216-4F93172040C6}"/>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E6AECD18-654D-46F8-8F62-120DFD9EEAF8}"/>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557FEECE-5A60-4A25-811A-7872D1A9C6CC}"/>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AAC5CF09-9790-4DD4-AAC4-4B68C0158098}"/>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28591</xdr:rowOff>
    </xdr:from>
    <xdr:ext cx="469744" cy="259045"/>
    <xdr:sp macro="" textlink="">
      <xdr:nvSpPr>
        <xdr:cNvPr id="370" name="n_1mainValue【福祉施設】&#10;一人当たり面積">
          <a:extLst>
            <a:ext uri="{FF2B5EF4-FFF2-40B4-BE49-F238E27FC236}">
              <a16:creationId xmlns:a16="http://schemas.microsoft.com/office/drawing/2014/main" id="{DD6FFAD4-00B7-4121-859C-4D1DB9F868D6}"/>
            </a:ext>
          </a:extLst>
        </xdr:cNvPr>
        <xdr:cNvSpPr txBox="1"/>
      </xdr:nvSpPr>
      <xdr:spPr>
        <a:xfrm>
          <a:off x="9391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xdr:rowOff>
    </xdr:from>
    <xdr:ext cx="469744" cy="259045"/>
    <xdr:sp macro="" textlink="">
      <xdr:nvSpPr>
        <xdr:cNvPr id="371" name="n_2mainValue【福祉施設】&#10;一人当たり面積">
          <a:extLst>
            <a:ext uri="{FF2B5EF4-FFF2-40B4-BE49-F238E27FC236}">
              <a16:creationId xmlns:a16="http://schemas.microsoft.com/office/drawing/2014/main" id="{A5D77C0C-E5BC-4E8B-B6C0-81D59C8D6001}"/>
            </a:ext>
          </a:extLst>
        </xdr:cNvPr>
        <xdr:cNvSpPr txBox="1"/>
      </xdr:nvSpPr>
      <xdr:spPr>
        <a:xfrm>
          <a:off x="8515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xdr:rowOff>
    </xdr:from>
    <xdr:ext cx="469744" cy="259045"/>
    <xdr:sp macro="" textlink="">
      <xdr:nvSpPr>
        <xdr:cNvPr id="372" name="n_3mainValue【福祉施設】&#10;一人当たり面積">
          <a:extLst>
            <a:ext uri="{FF2B5EF4-FFF2-40B4-BE49-F238E27FC236}">
              <a16:creationId xmlns:a16="http://schemas.microsoft.com/office/drawing/2014/main" id="{A4660B7D-25DA-48FF-86C2-013ADF4F8B46}"/>
            </a:ext>
          </a:extLst>
        </xdr:cNvPr>
        <xdr:cNvSpPr txBox="1"/>
      </xdr:nvSpPr>
      <xdr:spPr>
        <a:xfrm>
          <a:off x="7626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165752</xdr:rowOff>
    </xdr:from>
    <xdr:ext cx="469744" cy="259045"/>
    <xdr:sp macro="" textlink="">
      <xdr:nvSpPr>
        <xdr:cNvPr id="373" name="n_4mainValue【福祉施設】&#10;一人当たり面積">
          <a:extLst>
            <a:ext uri="{FF2B5EF4-FFF2-40B4-BE49-F238E27FC236}">
              <a16:creationId xmlns:a16="http://schemas.microsoft.com/office/drawing/2014/main" id="{F31C4D48-D178-494F-B74D-58DD9655A756}"/>
            </a:ext>
          </a:extLst>
        </xdr:cNvPr>
        <xdr:cNvSpPr txBox="1"/>
      </xdr:nvSpPr>
      <xdr:spPr>
        <a:xfrm>
          <a:off x="6737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E76060A3-3636-4151-94B5-D23E9BB01D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36F1C40-2E48-4022-92A8-9DC7D68FF5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16624C5-C23B-4E82-A56A-7DD6889350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931E281-23F3-4018-8B41-4BEC84569A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81ADBA3-D67D-4CF7-B8B1-47A37E675A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448D012-1572-4EC0-AB3D-D471ED8FDA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2370FBB-0C8E-4669-9B4E-3667B9B166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842C2CE-C0EC-443C-9128-6F8DE33D4D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5F2634C-9442-4525-8CEF-DF39EFDF75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1464984E-FEF6-4482-A41C-3FB84E0124E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039B57E-C5F3-4EA8-AC94-1887D7E996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F198E89B-C5AF-4614-8BF8-ADAA5FDC41B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1829E964-9D0D-4158-A075-3B98BAB893C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EA56D2AB-7938-471C-BA4A-B39F3A9F85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A806422C-72C4-4C71-B9A4-DD35FE27557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7357FDB5-DE42-4498-9D36-C51F2163284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FFFFC836-6D41-445C-B14B-52C9AEAE76E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46AAD922-D222-4680-B46C-A50ABB0C05E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4798A8D2-6CDE-424C-82DD-B31F2057A1D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EC2EFC15-A8AF-4B2F-ADFF-13C1DCFAEC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E15E18A0-8EC6-4C01-A60C-2FB42885014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6DC39B0-49AD-4BE5-B040-B16933A4519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170338A9-C1C5-46DE-BC19-07C51EED90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D4E00B66-EC56-4800-AB1C-6E07B16EDE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E3E2F639-06BC-4BE7-85AD-BCD6A67E529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1C24323C-2D97-4F5C-B02B-36246A870F49}"/>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88C0D87E-5914-4E6E-A36A-DC6A59006FE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86C6B176-9D89-4EDC-ADD6-F48AEE8541F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9746D5D7-8E4C-4692-BCE8-C935F1C65526}"/>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63E62A02-133E-42A9-8EA9-830493984527}"/>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BD078308-6964-4A12-A894-700D31F424A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1B97AC5F-E024-49D0-953B-FDD46EC05B24}"/>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7B3D99F-A307-4901-B835-39AC0005BEC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3EBA8841-C3BD-4C70-B271-2F143D702FC6}"/>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3F7FE6F6-7395-4377-AFCA-19875FA698BC}"/>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E4169964-63C1-4D24-A455-40BB079949E7}"/>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143C688-0AAD-4655-A7F9-73C9950541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E168A64-5C06-43DF-8742-BD4801AD59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70C28AD-8FAB-437A-8AC5-005878E787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C2420EA-3E53-461C-82C0-50750BABC9A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F172110-8317-4353-ADB8-3D536AF3BAF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415" name="楕円 414">
          <a:extLst>
            <a:ext uri="{FF2B5EF4-FFF2-40B4-BE49-F238E27FC236}">
              <a16:creationId xmlns:a16="http://schemas.microsoft.com/office/drawing/2014/main" id="{7DF8FEC3-0760-4F04-8D7D-CFD1C7F14426}"/>
            </a:ext>
          </a:extLst>
        </xdr:cNvPr>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BE8BF90-94AA-4EA6-B02C-8592228AE498}"/>
            </a:ext>
          </a:extLst>
        </xdr:cNvPr>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17" name="楕円 416">
          <a:extLst>
            <a:ext uri="{FF2B5EF4-FFF2-40B4-BE49-F238E27FC236}">
              <a16:creationId xmlns:a16="http://schemas.microsoft.com/office/drawing/2014/main" id="{A47E6B69-8C83-4C63-BCA5-45B516349F98}"/>
            </a:ext>
          </a:extLst>
        </xdr:cNvPr>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138249</xdr:rowOff>
    </xdr:to>
    <xdr:cxnSp macro="">
      <xdr:nvCxnSpPr>
        <xdr:cNvPr id="418" name="直線コネクタ 417">
          <a:extLst>
            <a:ext uri="{FF2B5EF4-FFF2-40B4-BE49-F238E27FC236}">
              <a16:creationId xmlns:a16="http://schemas.microsoft.com/office/drawing/2014/main" id="{21AA69F7-F79A-4545-90FD-CC1F2699F5A5}"/>
            </a:ext>
          </a:extLst>
        </xdr:cNvPr>
        <xdr:cNvCxnSpPr/>
      </xdr:nvCxnSpPr>
      <xdr:spPr>
        <a:xfrm>
          <a:off x="3797300" y="1826133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22134</xdr:rowOff>
    </xdr:from>
    <xdr:to>
      <xdr:col>15</xdr:col>
      <xdr:colOff>101600</xdr:colOff>
      <xdr:row>106</xdr:row>
      <xdr:rowOff>123734</xdr:rowOff>
    </xdr:to>
    <xdr:sp macro="" textlink="">
      <xdr:nvSpPr>
        <xdr:cNvPr id="419" name="楕円 418">
          <a:extLst>
            <a:ext uri="{FF2B5EF4-FFF2-40B4-BE49-F238E27FC236}">
              <a16:creationId xmlns:a16="http://schemas.microsoft.com/office/drawing/2014/main" id="{F87A9162-A37C-4F05-B19A-480AFCBDFB12}"/>
            </a:ext>
          </a:extLst>
        </xdr:cNvPr>
        <xdr:cNvSpPr/>
      </xdr:nvSpPr>
      <xdr:spPr>
        <a:xfrm>
          <a:off x="2857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87630</xdr:rowOff>
    </xdr:to>
    <xdr:cxnSp macro="">
      <xdr:nvCxnSpPr>
        <xdr:cNvPr id="420" name="直線コネクタ 419">
          <a:extLst>
            <a:ext uri="{FF2B5EF4-FFF2-40B4-BE49-F238E27FC236}">
              <a16:creationId xmlns:a16="http://schemas.microsoft.com/office/drawing/2014/main" id="{7542FCC5-AE03-44E3-B0BB-31D67CA5DC83}"/>
            </a:ext>
          </a:extLst>
        </xdr:cNvPr>
        <xdr:cNvCxnSpPr/>
      </xdr:nvCxnSpPr>
      <xdr:spPr>
        <a:xfrm>
          <a:off x="2908300" y="182466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160927</xdr:rowOff>
    </xdr:from>
    <xdr:to>
      <xdr:col>10</xdr:col>
      <xdr:colOff>165100</xdr:colOff>
      <xdr:row>106</xdr:row>
      <xdr:rowOff>91077</xdr:rowOff>
    </xdr:to>
    <xdr:sp macro="" textlink="">
      <xdr:nvSpPr>
        <xdr:cNvPr id="421" name="楕円 420">
          <a:extLst>
            <a:ext uri="{FF2B5EF4-FFF2-40B4-BE49-F238E27FC236}">
              <a16:creationId xmlns:a16="http://schemas.microsoft.com/office/drawing/2014/main" id="{1A153884-5D66-4C63-8986-E967BA9AAA79}"/>
            </a:ext>
          </a:extLst>
        </xdr:cNvPr>
        <xdr:cNvSpPr/>
      </xdr:nvSpPr>
      <xdr:spPr>
        <a:xfrm>
          <a:off x="196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40277</xdr:rowOff>
    </xdr:from>
    <xdr:to>
      <xdr:col>15</xdr:col>
      <xdr:colOff>50800</xdr:colOff>
      <xdr:row>106</xdr:row>
      <xdr:rowOff>72934</xdr:rowOff>
    </xdr:to>
    <xdr:cxnSp macro="">
      <xdr:nvCxnSpPr>
        <xdr:cNvPr id="422" name="直線コネクタ 421">
          <a:extLst>
            <a:ext uri="{FF2B5EF4-FFF2-40B4-BE49-F238E27FC236}">
              <a16:creationId xmlns:a16="http://schemas.microsoft.com/office/drawing/2014/main" id="{8D6974CB-5EB5-47D5-BBCB-A4129A4A249E}"/>
            </a:ext>
          </a:extLst>
        </xdr:cNvPr>
        <xdr:cNvCxnSpPr/>
      </xdr:nvCxnSpPr>
      <xdr:spPr>
        <a:xfrm>
          <a:off x="2019300" y="1821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423" name="楕円 422">
          <a:extLst>
            <a:ext uri="{FF2B5EF4-FFF2-40B4-BE49-F238E27FC236}">
              <a16:creationId xmlns:a16="http://schemas.microsoft.com/office/drawing/2014/main" id="{6B93D08F-3EB2-47E9-ADDD-652D1EC2180C}"/>
            </a:ext>
          </a:extLst>
        </xdr:cNvPr>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30480</xdr:rowOff>
    </xdr:from>
    <xdr:to>
      <xdr:col>10</xdr:col>
      <xdr:colOff>114300</xdr:colOff>
      <xdr:row>106</xdr:row>
      <xdr:rowOff>40277</xdr:rowOff>
    </xdr:to>
    <xdr:cxnSp macro="">
      <xdr:nvCxnSpPr>
        <xdr:cNvPr id="424" name="直線コネクタ 423">
          <a:extLst>
            <a:ext uri="{FF2B5EF4-FFF2-40B4-BE49-F238E27FC236}">
              <a16:creationId xmlns:a16="http://schemas.microsoft.com/office/drawing/2014/main" id="{9AD3057A-4650-4443-9C75-C6760411A5EE}"/>
            </a:ext>
          </a:extLst>
        </xdr:cNvPr>
        <xdr:cNvCxnSpPr/>
      </xdr:nvCxnSpPr>
      <xdr:spPr>
        <a:xfrm>
          <a:off x="1130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F4F9E878-5B12-49AB-8A5B-2BD3E6FADB83}"/>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7A4FD869-8C22-4E9C-97AA-ED5EBE3C9EA7}"/>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D1757F2D-4870-407A-BFAB-19D59EA62CA8}"/>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1EC0A2F4-9EA8-4E79-9BA6-4E0CBFB685AC}"/>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29" name="n_1mainValue【市民会館】&#10;有形固定資産減価償却率">
          <a:extLst>
            <a:ext uri="{FF2B5EF4-FFF2-40B4-BE49-F238E27FC236}">
              <a16:creationId xmlns:a16="http://schemas.microsoft.com/office/drawing/2014/main" id="{AAADF996-5ACF-49D9-89DF-1405503F81F0}"/>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114861</xdr:rowOff>
    </xdr:from>
    <xdr:ext cx="405111" cy="259045"/>
    <xdr:sp macro="" textlink="">
      <xdr:nvSpPr>
        <xdr:cNvPr id="430" name="n_2mainValue【市民会館】&#10;有形固定資産減価償却率">
          <a:extLst>
            <a:ext uri="{FF2B5EF4-FFF2-40B4-BE49-F238E27FC236}">
              <a16:creationId xmlns:a16="http://schemas.microsoft.com/office/drawing/2014/main" id="{6F7D1A1D-717D-4A9F-9CF2-1B39FD39521D}"/>
            </a:ext>
          </a:extLst>
        </xdr:cNvPr>
        <xdr:cNvSpPr txBox="1"/>
      </xdr:nvSpPr>
      <xdr:spPr>
        <a:xfrm>
          <a:off x="2705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82204</xdr:rowOff>
    </xdr:from>
    <xdr:ext cx="405111" cy="259045"/>
    <xdr:sp macro="" textlink="">
      <xdr:nvSpPr>
        <xdr:cNvPr id="431" name="n_3mainValue【市民会館】&#10;有形固定資産減価償却率">
          <a:extLst>
            <a:ext uri="{FF2B5EF4-FFF2-40B4-BE49-F238E27FC236}">
              <a16:creationId xmlns:a16="http://schemas.microsoft.com/office/drawing/2014/main" id="{43606C80-1202-4354-814C-104355F0865D}"/>
            </a:ext>
          </a:extLst>
        </xdr:cNvPr>
        <xdr:cNvSpPr txBox="1"/>
      </xdr:nvSpPr>
      <xdr:spPr>
        <a:xfrm>
          <a:off x="1816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432" name="n_4mainValue【市民会館】&#10;有形固定資産減価償却率">
          <a:extLst>
            <a:ext uri="{FF2B5EF4-FFF2-40B4-BE49-F238E27FC236}">
              <a16:creationId xmlns:a16="http://schemas.microsoft.com/office/drawing/2014/main" id="{35CA67B0-C074-4490-BC84-F7CE443D8C2A}"/>
            </a:ext>
          </a:extLst>
        </xdr:cNvPr>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DC2AEB43-1A14-43F0-9EC3-A6257721DC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FB6937D7-78F4-4F1C-A803-8C28B644C4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15E16DA-0F1A-431B-B11A-B0F499D866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606CDA8-94ED-4274-AD1E-C8F1C2C486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6E91530-9713-406D-A671-FB080F8466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DA429F53-9675-4131-BDD2-0414C68D18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C628E3D3-76C8-4091-B6BE-259244C334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D26B4D7-787F-4407-B957-99F4CB2584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B4394ED-6493-4B74-85D5-C0849CBAE6B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42B8439A-ADC7-424C-8DF1-AFA580C430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F6A87C7A-3A44-4C43-A4BE-6AA2F40213A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F1C66FD-DB03-4930-B93B-84CC2C2CC41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ABEF25BD-1E76-4032-A04C-637F0EBE4F3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2F99C365-3DB9-4A30-8BC7-8407142A423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80B31AF-DF21-4475-BB1F-87BF0F6CF3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676E38F0-BC5A-4F52-8CBE-89FF94F2C85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C185AFC7-21C2-4AFC-A5F9-6AB5CBFE6A3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2A6864D3-0155-4BA4-9EC0-0618F384B4E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64AC9837-56BE-4FCE-B4C0-1935C83CB6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03BD58E-E36E-4965-B9BB-CED3367AE53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C22BB553-0C2B-4A6B-A947-C296ECD562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11057FA5-B066-47D7-92CA-116B36FB113F}"/>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D74E6DBD-BBB1-4DAB-A2BD-6BA09420D147}"/>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9EB5A9C8-63A2-4058-B00C-5C143142DED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2A7ECEEC-387B-482C-BD52-41CE8CDB05F1}"/>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4559E010-5B30-4D38-9A35-FA4A1F479476}"/>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838A1214-DA87-4FAF-A3B8-2E69EB8425EA}"/>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C8CD005E-B397-4C5A-A341-9653534B854D}"/>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D52BE80A-17E7-4173-B05F-FF61721C5D7A}"/>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F16E287-8A02-40D1-BE83-F73DD6F5C587}"/>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B8A40FDA-6853-4CA6-8498-3707E5DA938F}"/>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A7B7B1D-1764-4BA0-BE7A-EC366CE5DA04}"/>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40F7175-AF0E-4C60-97A1-72E10DDA7C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E63610C-C46D-4B21-8BA7-F584B5AB96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CEFCA0A-E3B5-4BC4-807C-7A33B8243AF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F59F283-BDE6-494E-95A5-B85CCC9BD7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7AC8B79-A5E5-455C-A648-4B41964607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70" name="楕円 469">
          <a:extLst>
            <a:ext uri="{FF2B5EF4-FFF2-40B4-BE49-F238E27FC236}">
              <a16:creationId xmlns:a16="http://schemas.microsoft.com/office/drawing/2014/main" id="{ED63A1ED-5D50-4BEB-8C23-33C5C7826370}"/>
            </a:ext>
          </a:extLst>
        </xdr:cNvPr>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104412</xdr:rowOff>
    </xdr:from>
    <xdr:ext cx="469744" cy="259045"/>
    <xdr:sp macro="" textlink="">
      <xdr:nvSpPr>
        <xdr:cNvPr id="471" name="【市民会館】&#10;一人当たり面積該当値テキスト">
          <a:extLst>
            <a:ext uri="{FF2B5EF4-FFF2-40B4-BE49-F238E27FC236}">
              <a16:creationId xmlns:a16="http://schemas.microsoft.com/office/drawing/2014/main" id="{17A4BEC8-CCA8-4CEE-8A65-3C87F31FE22A}"/>
            </a:ext>
          </a:extLst>
        </xdr:cNvPr>
        <xdr:cNvSpPr txBox="1"/>
      </xdr:nvSpPr>
      <xdr:spPr>
        <a:xfrm>
          <a:off x="10515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472" name="楕円 471">
          <a:extLst>
            <a:ext uri="{FF2B5EF4-FFF2-40B4-BE49-F238E27FC236}">
              <a16:creationId xmlns:a16="http://schemas.microsoft.com/office/drawing/2014/main" id="{C17D4FE1-CDC8-4C73-9B00-9BA72B975DD8}"/>
            </a:ext>
          </a:extLst>
        </xdr:cNvPr>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5335</xdr:rowOff>
    </xdr:from>
    <xdr:to>
      <xdr:col>55</xdr:col>
      <xdr:colOff>0</xdr:colOff>
      <xdr:row>107</xdr:row>
      <xdr:rowOff>5335</xdr:rowOff>
    </xdr:to>
    <xdr:cxnSp macro="">
      <xdr:nvCxnSpPr>
        <xdr:cNvPr id="473" name="直線コネクタ 472">
          <a:extLst>
            <a:ext uri="{FF2B5EF4-FFF2-40B4-BE49-F238E27FC236}">
              <a16:creationId xmlns:a16="http://schemas.microsoft.com/office/drawing/2014/main" id="{52E1EAF7-D347-4161-A134-3454E07E4D0F}"/>
            </a:ext>
          </a:extLst>
        </xdr:cNvPr>
        <xdr:cNvCxnSpPr/>
      </xdr:nvCxnSpPr>
      <xdr:spPr>
        <a:xfrm>
          <a:off x="9639300" y="18350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125985</xdr:rowOff>
    </xdr:from>
    <xdr:to>
      <xdr:col>46</xdr:col>
      <xdr:colOff>38100</xdr:colOff>
      <xdr:row>107</xdr:row>
      <xdr:rowOff>56135</xdr:rowOff>
    </xdr:to>
    <xdr:sp macro="" textlink="">
      <xdr:nvSpPr>
        <xdr:cNvPr id="474" name="楕円 473">
          <a:extLst>
            <a:ext uri="{FF2B5EF4-FFF2-40B4-BE49-F238E27FC236}">
              <a16:creationId xmlns:a16="http://schemas.microsoft.com/office/drawing/2014/main" id="{BC0CC68C-4E82-4580-A63A-CEC05856D4E8}"/>
            </a:ext>
          </a:extLst>
        </xdr:cNvPr>
        <xdr:cNvSpPr/>
      </xdr:nvSpPr>
      <xdr:spPr>
        <a:xfrm>
          <a:off x="8699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5335</xdr:rowOff>
    </xdr:from>
    <xdr:to>
      <xdr:col>50</xdr:col>
      <xdr:colOff>114300</xdr:colOff>
      <xdr:row>107</xdr:row>
      <xdr:rowOff>5335</xdr:rowOff>
    </xdr:to>
    <xdr:cxnSp macro="">
      <xdr:nvCxnSpPr>
        <xdr:cNvPr id="475" name="直線コネクタ 474">
          <a:extLst>
            <a:ext uri="{FF2B5EF4-FFF2-40B4-BE49-F238E27FC236}">
              <a16:creationId xmlns:a16="http://schemas.microsoft.com/office/drawing/2014/main" id="{2E287061-7AB7-4513-8F14-6C51DDFF9DF6}"/>
            </a:ext>
          </a:extLst>
        </xdr:cNvPr>
        <xdr:cNvCxnSpPr/>
      </xdr:nvCxnSpPr>
      <xdr:spPr>
        <a:xfrm>
          <a:off x="8750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125985</xdr:rowOff>
    </xdr:from>
    <xdr:to>
      <xdr:col>41</xdr:col>
      <xdr:colOff>101600</xdr:colOff>
      <xdr:row>107</xdr:row>
      <xdr:rowOff>56135</xdr:rowOff>
    </xdr:to>
    <xdr:sp macro="" textlink="">
      <xdr:nvSpPr>
        <xdr:cNvPr id="476" name="楕円 475">
          <a:extLst>
            <a:ext uri="{FF2B5EF4-FFF2-40B4-BE49-F238E27FC236}">
              <a16:creationId xmlns:a16="http://schemas.microsoft.com/office/drawing/2014/main" id="{7A19D1BF-0F58-4BE0-BF12-D12378E1A36A}"/>
            </a:ext>
          </a:extLst>
        </xdr:cNvPr>
        <xdr:cNvSpPr/>
      </xdr:nvSpPr>
      <xdr:spPr>
        <a:xfrm>
          <a:off x="7810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5335</xdr:rowOff>
    </xdr:from>
    <xdr:to>
      <xdr:col>45</xdr:col>
      <xdr:colOff>177800</xdr:colOff>
      <xdr:row>107</xdr:row>
      <xdr:rowOff>5335</xdr:rowOff>
    </xdr:to>
    <xdr:cxnSp macro="">
      <xdr:nvCxnSpPr>
        <xdr:cNvPr id="477" name="直線コネクタ 476">
          <a:extLst>
            <a:ext uri="{FF2B5EF4-FFF2-40B4-BE49-F238E27FC236}">
              <a16:creationId xmlns:a16="http://schemas.microsoft.com/office/drawing/2014/main" id="{0A5B2F04-4C22-4C9D-92CD-A962D044FEB5}"/>
            </a:ext>
          </a:extLst>
        </xdr:cNvPr>
        <xdr:cNvCxnSpPr/>
      </xdr:nvCxnSpPr>
      <xdr:spPr>
        <a:xfrm>
          <a:off x="7861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123698</xdr:rowOff>
    </xdr:from>
    <xdr:to>
      <xdr:col>36</xdr:col>
      <xdr:colOff>165100</xdr:colOff>
      <xdr:row>107</xdr:row>
      <xdr:rowOff>53848</xdr:rowOff>
    </xdr:to>
    <xdr:sp macro="" textlink="">
      <xdr:nvSpPr>
        <xdr:cNvPr id="478" name="楕円 477">
          <a:extLst>
            <a:ext uri="{FF2B5EF4-FFF2-40B4-BE49-F238E27FC236}">
              <a16:creationId xmlns:a16="http://schemas.microsoft.com/office/drawing/2014/main" id="{753D20FD-247E-4F71-9C9D-4056C290BA5B}"/>
            </a:ext>
          </a:extLst>
        </xdr:cNvPr>
        <xdr:cNvSpPr/>
      </xdr:nvSpPr>
      <xdr:spPr>
        <a:xfrm>
          <a:off x="6921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5335</xdr:rowOff>
    </xdr:to>
    <xdr:cxnSp macro="">
      <xdr:nvCxnSpPr>
        <xdr:cNvPr id="479" name="直線コネクタ 478">
          <a:extLst>
            <a:ext uri="{FF2B5EF4-FFF2-40B4-BE49-F238E27FC236}">
              <a16:creationId xmlns:a16="http://schemas.microsoft.com/office/drawing/2014/main" id="{41B8A4D9-934E-4960-A674-6439C7261925}"/>
            </a:ext>
          </a:extLst>
        </xdr:cNvPr>
        <xdr:cNvCxnSpPr/>
      </xdr:nvCxnSpPr>
      <xdr:spPr>
        <a:xfrm>
          <a:off x="6972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AE373FB8-275D-4B0D-9D4C-C35CCBEFAFF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D2679BBE-0E32-49F6-B11A-FEF81A13C6CF}"/>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52B4D73C-81F8-438D-9231-526CE0F04543}"/>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95BF65B1-4B50-417A-9306-8F57ACF3DC55}"/>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47262</xdr:rowOff>
    </xdr:from>
    <xdr:ext cx="469744" cy="259045"/>
    <xdr:sp macro="" textlink="">
      <xdr:nvSpPr>
        <xdr:cNvPr id="484" name="n_1mainValue【市民会館】&#10;一人当たり面積">
          <a:extLst>
            <a:ext uri="{FF2B5EF4-FFF2-40B4-BE49-F238E27FC236}">
              <a16:creationId xmlns:a16="http://schemas.microsoft.com/office/drawing/2014/main" id="{76E74F34-6EDE-4B93-8A48-0CA10D517C5F}"/>
            </a:ext>
          </a:extLst>
        </xdr:cNvPr>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47262</xdr:rowOff>
    </xdr:from>
    <xdr:ext cx="469744" cy="259045"/>
    <xdr:sp macro="" textlink="">
      <xdr:nvSpPr>
        <xdr:cNvPr id="485" name="n_2mainValue【市民会館】&#10;一人当たり面積">
          <a:extLst>
            <a:ext uri="{FF2B5EF4-FFF2-40B4-BE49-F238E27FC236}">
              <a16:creationId xmlns:a16="http://schemas.microsoft.com/office/drawing/2014/main" id="{771BFD2F-ED9A-4A64-9B8A-87BB4AE9366F}"/>
            </a:ext>
          </a:extLst>
        </xdr:cNvPr>
        <xdr:cNvSpPr txBox="1"/>
      </xdr:nvSpPr>
      <xdr:spPr>
        <a:xfrm>
          <a:off x="8515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47262</xdr:rowOff>
    </xdr:from>
    <xdr:ext cx="469744" cy="259045"/>
    <xdr:sp macro="" textlink="">
      <xdr:nvSpPr>
        <xdr:cNvPr id="486" name="n_3mainValue【市民会館】&#10;一人当たり面積">
          <a:extLst>
            <a:ext uri="{FF2B5EF4-FFF2-40B4-BE49-F238E27FC236}">
              <a16:creationId xmlns:a16="http://schemas.microsoft.com/office/drawing/2014/main" id="{1AF4BAE4-F2D9-4DDE-B53C-AF1B1A23AE5F}"/>
            </a:ext>
          </a:extLst>
        </xdr:cNvPr>
        <xdr:cNvSpPr txBox="1"/>
      </xdr:nvSpPr>
      <xdr:spPr>
        <a:xfrm>
          <a:off x="7626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44975</xdr:rowOff>
    </xdr:from>
    <xdr:ext cx="469744" cy="259045"/>
    <xdr:sp macro="" textlink="">
      <xdr:nvSpPr>
        <xdr:cNvPr id="487" name="n_4mainValue【市民会館】&#10;一人当たり面積">
          <a:extLst>
            <a:ext uri="{FF2B5EF4-FFF2-40B4-BE49-F238E27FC236}">
              <a16:creationId xmlns:a16="http://schemas.microsoft.com/office/drawing/2014/main" id="{7CECDCE4-FCED-4BF3-91D3-570C6A0C97DD}"/>
            </a:ext>
          </a:extLst>
        </xdr:cNvPr>
        <xdr:cNvSpPr txBox="1"/>
      </xdr:nvSpPr>
      <xdr:spPr>
        <a:xfrm>
          <a:off x="6737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B045EFF9-5E59-4C61-903A-2AD35356E3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87E9D13F-0F0D-4C5F-9D75-69CE56A647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8E714BFF-38A4-4E85-B767-F8635B3424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654F45A9-8048-433A-A5EF-961E8D778C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FB74C239-38ED-4EDD-A943-536E123FC7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61C0F047-FC77-448F-93CE-1694A781E3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486F5D9F-8ADD-429A-90BE-71FB154EDA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E222E139-01DE-4A33-B468-18E9751707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2A4D2B80-13EC-4BA6-859A-534CE18B71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D75E3FC8-711C-4296-AEC1-8459F02B4B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A6C0891E-FAF8-450B-A31D-C9FC574D7D7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B81A5DDE-3324-4016-873E-CEFA9A0A86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E68FFAB-289B-4CF4-9CC4-3E8C5AFC891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75EA0E83-2B1B-4E62-96D7-DEA7B4D541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6FF74817-E76A-497F-9521-A74A85E68AB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760D554-5ADF-475D-ACDE-3F7D0BBFCD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1B51398-6BF9-47F9-9FAF-C24A1229A0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4A3379B8-2679-4A72-A657-ED67B28774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89E3F9C-B4C0-40FE-976B-C7A9B0866B2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1CD642B5-C5B0-4366-8119-11BC5068A2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70A56E25-BE41-47DC-9BAA-0151A1458F6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C4EE398C-C375-4568-A185-DACB18A7DD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C4867699-1C1C-46FA-AD68-4C10031108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BE593C3-6BEC-46FD-BC61-042DBB625F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BA1C0A22-0AD9-43EC-9FF0-3FBD5B6767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16531E29-4DC7-4B8F-8D5E-F93AD60EBD9E}"/>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F7FA9AE9-DE1C-42C7-B962-37EE5D61D472}"/>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1ABAB88-7EE9-402F-AD91-F14D18EAAAA9}"/>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A0A3BB20-68E1-4DFD-B22C-5FDEC51F6F5A}"/>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F0E29320-5EB9-414E-8E40-3080CD523BF6}"/>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E1598B1-EE2D-435C-A022-78CB6A60489C}"/>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89E82032-030E-4B62-BC40-D56E262F8D54}"/>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B9FE3370-0644-4E16-8687-80541D04EBE7}"/>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A831070A-EC7B-4DC2-ACD3-74DB1D64FE8D}"/>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3F6FB717-ED59-4668-BCE7-86525536E26D}"/>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3B946022-6309-4C26-BE40-AB3EFAEDB217}"/>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B71827E-7715-423C-9479-71604F72FA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D80B41D-4368-49E1-90BF-EFE4C3372E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F766858-FAC8-4FB9-AB88-4EFED9716B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6A844C8-91F7-4F01-B433-87308929BB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B6A3644-6DF1-4225-ABD8-8406F3FC38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98878</xdr:rowOff>
    </xdr:from>
    <xdr:to>
      <xdr:col>85</xdr:col>
      <xdr:colOff>177800</xdr:colOff>
      <xdr:row>36</xdr:row>
      <xdr:rowOff>29028</xdr:rowOff>
    </xdr:to>
    <xdr:sp macro="" textlink="">
      <xdr:nvSpPr>
        <xdr:cNvPr id="529" name="楕円 528">
          <a:extLst>
            <a:ext uri="{FF2B5EF4-FFF2-40B4-BE49-F238E27FC236}">
              <a16:creationId xmlns:a16="http://schemas.microsoft.com/office/drawing/2014/main" id="{9F660242-8228-4FD4-96DF-3038967E9975}"/>
            </a:ext>
          </a:extLst>
        </xdr:cNvPr>
        <xdr:cNvSpPr/>
      </xdr:nvSpPr>
      <xdr:spPr>
        <a:xfrm>
          <a:off x="16268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121755</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386748B-292A-4DF3-AE24-AD1BDBE97A68}"/>
            </a:ext>
          </a:extLst>
        </xdr:cNvPr>
        <xdr:cNvSpPr txBox="1"/>
      </xdr:nvSpPr>
      <xdr:spPr>
        <a:xfrm>
          <a:off x="16357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35197</xdr:rowOff>
    </xdr:from>
    <xdr:to>
      <xdr:col>81</xdr:col>
      <xdr:colOff>101600</xdr:colOff>
      <xdr:row>35</xdr:row>
      <xdr:rowOff>136797</xdr:rowOff>
    </xdr:to>
    <xdr:sp macro="" textlink="">
      <xdr:nvSpPr>
        <xdr:cNvPr id="531" name="楕円 530">
          <a:extLst>
            <a:ext uri="{FF2B5EF4-FFF2-40B4-BE49-F238E27FC236}">
              <a16:creationId xmlns:a16="http://schemas.microsoft.com/office/drawing/2014/main" id="{EE3B5EE2-40F8-4D83-9C79-95A94B3576BD}"/>
            </a:ext>
          </a:extLst>
        </xdr:cNvPr>
        <xdr:cNvSpPr/>
      </xdr:nvSpPr>
      <xdr:spPr>
        <a:xfrm>
          <a:off x="15430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85997</xdr:rowOff>
    </xdr:from>
    <xdr:to>
      <xdr:col>85</xdr:col>
      <xdr:colOff>127000</xdr:colOff>
      <xdr:row>35</xdr:row>
      <xdr:rowOff>149678</xdr:rowOff>
    </xdr:to>
    <xdr:cxnSp macro="">
      <xdr:nvCxnSpPr>
        <xdr:cNvPr id="532" name="直線コネクタ 531">
          <a:extLst>
            <a:ext uri="{FF2B5EF4-FFF2-40B4-BE49-F238E27FC236}">
              <a16:creationId xmlns:a16="http://schemas.microsoft.com/office/drawing/2014/main" id="{9451F0D9-200A-4BF5-ABD1-2671CCFA18DE}"/>
            </a:ext>
          </a:extLst>
        </xdr:cNvPr>
        <xdr:cNvCxnSpPr/>
      </xdr:nvCxnSpPr>
      <xdr:spPr>
        <a:xfrm>
          <a:off x="15481300" y="60867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54792</xdr:rowOff>
    </xdr:from>
    <xdr:to>
      <xdr:col>76</xdr:col>
      <xdr:colOff>165100</xdr:colOff>
      <xdr:row>35</xdr:row>
      <xdr:rowOff>156392</xdr:rowOff>
    </xdr:to>
    <xdr:sp macro="" textlink="">
      <xdr:nvSpPr>
        <xdr:cNvPr id="533" name="楕円 532">
          <a:extLst>
            <a:ext uri="{FF2B5EF4-FFF2-40B4-BE49-F238E27FC236}">
              <a16:creationId xmlns:a16="http://schemas.microsoft.com/office/drawing/2014/main" id="{578A30A9-8600-4BCD-A4BD-2A78075A7692}"/>
            </a:ext>
          </a:extLst>
        </xdr:cNvPr>
        <xdr:cNvSpPr/>
      </xdr:nvSpPr>
      <xdr:spPr>
        <a:xfrm>
          <a:off x="14541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85997</xdr:rowOff>
    </xdr:from>
    <xdr:to>
      <xdr:col>81</xdr:col>
      <xdr:colOff>50800</xdr:colOff>
      <xdr:row>35</xdr:row>
      <xdr:rowOff>105592</xdr:rowOff>
    </xdr:to>
    <xdr:cxnSp macro="">
      <xdr:nvCxnSpPr>
        <xdr:cNvPr id="534" name="直線コネクタ 533">
          <a:extLst>
            <a:ext uri="{FF2B5EF4-FFF2-40B4-BE49-F238E27FC236}">
              <a16:creationId xmlns:a16="http://schemas.microsoft.com/office/drawing/2014/main" id="{12759298-8FE6-4308-A077-7BE5D32C3A7F}"/>
            </a:ext>
          </a:extLst>
        </xdr:cNvPr>
        <xdr:cNvCxnSpPr/>
      </xdr:nvCxnSpPr>
      <xdr:spPr>
        <a:xfrm flipV="1">
          <a:off x="14592300" y="608674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28666</xdr:rowOff>
    </xdr:from>
    <xdr:to>
      <xdr:col>72</xdr:col>
      <xdr:colOff>38100</xdr:colOff>
      <xdr:row>38</xdr:row>
      <xdr:rowOff>130266</xdr:rowOff>
    </xdr:to>
    <xdr:sp macro="" textlink="">
      <xdr:nvSpPr>
        <xdr:cNvPr id="535" name="楕円 534">
          <a:extLst>
            <a:ext uri="{FF2B5EF4-FFF2-40B4-BE49-F238E27FC236}">
              <a16:creationId xmlns:a16="http://schemas.microsoft.com/office/drawing/2014/main" id="{93E78787-639E-49F1-AC93-845BE74266A3}"/>
            </a:ext>
          </a:extLst>
        </xdr:cNvPr>
        <xdr:cNvSpPr/>
      </xdr:nvSpPr>
      <xdr:spPr>
        <a:xfrm>
          <a:off x="1365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105592</xdr:rowOff>
    </xdr:from>
    <xdr:to>
      <xdr:col>76</xdr:col>
      <xdr:colOff>114300</xdr:colOff>
      <xdr:row>38</xdr:row>
      <xdr:rowOff>79466</xdr:rowOff>
    </xdr:to>
    <xdr:cxnSp macro="">
      <xdr:nvCxnSpPr>
        <xdr:cNvPr id="536" name="直線コネクタ 535">
          <a:extLst>
            <a:ext uri="{FF2B5EF4-FFF2-40B4-BE49-F238E27FC236}">
              <a16:creationId xmlns:a16="http://schemas.microsoft.com/office/drawing/2014/main" id="{B1FEA575-E0E4-4D02-872C-A3A63003E0DA}"/>
            </a:ext>
          </a:extLst>
        </xdr:cNvPr>
        <xdr:cNvCxnSpPr/>
      </xdr:nvCxnSpPr>
      <xdr:spPr>
        <a:xfrm flipV="1">
          <a:off x="13703300" y="6106342"/>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107043</xdr:rowOff>
    </xdr:from>
    <xdr:to>
      <xdr:col>67</xdr:col>
      <xdr:colOff>101600</xdr:colOff>
      <xdr:row>38</xdr:row>
      <xdr:rowOff>37193</xdr:rowOff>
    </xdr:to>
    <xdr:sp macro="" textlink="">
      <xdr:nvSpPr>
        <xdr:cNvPr id="537" name="楕円 536">
          <a:extLst>
            <a:ext uri="{FF2B5EF4-FFF2-40B4-BE49-F238E27FC236}">
              <a16:creationId xmlns:a16="http://schemas.microsoft.com/office/drawing/2014/main" id="{7299D4FE-AE49-4764-86C0-186A527742D8}"/>
            </a:ext>
          </a:extLst>
        </xdr:cNvPr>
        <xdr:cNvSpPr/>
      </xdr:nvSpPr>
      <xdr:spPr>
        <a:xfrm>
          <a:off x="12763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157843</xdr:rowOff>
    </xdr:from>
    <xdr:to>
      <xdr:col>71</xdr:col>
      <xdr:colOff>177800</xdr:colOff>
      <xdr:row>38</xdr:row>
      <xdr:rowOff>79466</xdr:rowOff>
    </xdr:to>
    <xdr:cxnSp macro="">
      <xdr:nvCxnSpPr>
        <xdr:cNvPr id="538" name="直線コネクタ 537">
          <a:extLst>
            <a:ext uri="{FF2B5EF4-FFF2-40B4-BE49-F238E27FC236}">
              <a16:creationId xmlns:a16="http://schemas.microsoft.com/office/drawing/2014/main" id="{0AA110AB-0B3B-4DAD-BA99-78E2897558EA}"/>
            </a:ext>
          </a:extLst>
        </xdr:cNvPr>
        <xdr:cNvCxnSpPr/>
      </xdr:nvCxnSpPr>
      <xdr:spPr>
        <a:xfrm>
          <a:off x="12814300" y="65014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F38F0D1C-2729-4FCD-BB75-528E4F1185BC}"/>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03C6DE7-1875-4603-A356-CC1A5FB64202}"/>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AB5CFD30-890B-4CCD-A8C1-3A3448FBDB61}"/>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EF3C286E-DA16-41E4-AAE1-F19408689F75}"/>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153324</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726582E2-6FD1-4114-853A-1095F1129590}"/>
            </a:ext>
          </a:extLst>
        </xdr:cNvPr>
        <xdr:cNvSpPr txBox="1"/>
      </xdr:nvSpPr>
      <xdr:spPr>
        <a:xfrm>
          <a:off x="15266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1469</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18E8BEB-3696-41A6-8FE3-A1EA3B37D692}"/>
            </a:ext>
          </a:extLst>
        </xdr:cNvPr>
        <xdr:cNvSpPr txBox="1"/>
      </xdr:nvSpPr>
      <xdr:spPr>
        <a:xfrm>
          <a:off x="14389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146793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B748206D-560B-46AE-9627-137B995EC668}"/>
            </a:ext>
          </a:extLst>
        </xdr:cNvPr>
        <xdr:cNvSpPr txBox="1"/>
      </xdr:nvSpPr>
      <xdr:spPr>
        <a:xfrm>
          <a:off x="13500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F695299B-F414-40AA-8D38-9D6681462B25}"/>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C8EFF91-4384-4C77-BFD0-9A34713F2A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18B6FA8-1013-4017-B032-788B397ED3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388E90D-93AE-4D79-9F80-BBCA83BC32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B722E133-A1AB-41FF-85F3-C32567DE20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785597D-808E-4ACF-B0FF-B3E818F841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868C398-E72F-4F1A-8E69-AB7ED4D289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FE8634C-D690-433E-A5AE-6D8B9F9F2C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53B01EC-EB52-48AB-A004-8FE66616EB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71B7085E-7EDD-4A5B-9FAB-57CADB29CF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A557FFA6-CA58-4A69-B9AE-8432CC5147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408CA74F-3E30-431D-AF1D-9362A6688D0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AB79242D-9B8E-4980-8667-A8F7BC2B68F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A1AE750-3C77-4BBE-B18A-9C37135E852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5E61E0C-D026-4D7E-8B60-6EF6504EE55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2A4E66AE-5358-4316-8080-DD4466BC69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C50B30ED-6C1D-4950-ADF0-511DFC90C81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4069EC8C-1AB2-4BCC-84CB-3A281B5749F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CAC4BD40-26B5-4512-845D-174042F3D4D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D812A0D1-01AA-4CF0-983A-6D4BE864F2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A3A5FDE5-9DCD-4B9B-A581-71B470E9F51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C8D84E8-1523-42D6-8449-6ED329B6AA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4288F18D-7BB7-49F9-B8D4-E09316646E9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DA610164-0149-4AA9-8B58-BE8CA679AA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9BE2F229-8539-4DF1-BF3C-0CAE2A61850A}"/>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1FB59ACC-D24D-4F32-A143-602EE01305DE}"/>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EA8A5B1D-8EA2-454B-98E4-3531F7E4E8E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FD68A0A5-75BF-460F-847B-93573B037D35}"/>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F29EAD32-7F3D-4CB2-80CB-507809DBC528}"/>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6D27255-0229-4F7C-B1F4-6CCB903415D2}"/>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F6B3E198-1258-4CEF-8784-1DF9E1F2B1CB}"/>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D1B12DE6-5072-4949-9847-9ACBB6F05022}"/>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3E61B2F7-2312-4C36-AB11-62E304DAF03C}"/>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104D80D1-15F4-444C-B09D-90A87609F733}"/>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F809DD56-5CCB-4908-9358-0EF75A47712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612007F-6DAB-42E9-A76C-15CB91F653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9BEF782-DA52-406B-A162-BB335A01E9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A21195E-430D-49AC-B02E-0FCB419857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B121A20-EE29-4891-B724-EF64A6749E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97E779D-625A-4557-85F6-A0C7052733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70841</xdr:rowOff>
    </xdr:from>
    <xdr:to>
      <xdr:col>116</xdr:col>
      <xdr:colOff>114300</xdr:colOff>
      <xdr:row>42</xdr:row>
      <xdr:rowOff>991</xdr:rowOff>
    </xdr:to>
    <xdr:sp macro="" textlink="">
      <xdr:nvSpPr>
        <xdr:cNvPr id="586" name="楕円 585">
          <a:extLst>
            <a:ext uri="{FF2B5EF4-FFF2-40B4-BE49-F238E27FC236}">
              <a16:creationId xmlns:a16="http://schemas.microsoft.com/office/drawing/2014/main" id="{001D7F7E-43B8-4075-BEFA-650ECA2ECA3D}"/>
            </a:ext>
          </a:extLst>
        </xdr:cNvPr>
        <xdr:cNvSpPr/>
      </xdr:nvSpPr>
      <xdr:spPr>
        <a:xfrm>
          <a:off x="22110700" y="71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30218</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0BC5574A-02B4-408A-B273-9A9A6506BB55}"/>
            </a:ext>
          </a:extLst>
        </xdr:cNvPr>
        <xdr:cNvSpPr txBox="1"/>
      </xdr:nvSpPr>
      <xdr:spPr>
        <a:xfrm>
          <a:off x="22199600" y="688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68846</xdr:rowOff>
    </xdr:from>
    <xdr:to>
      <xdr:col>112</xdr:col>
      <xdr:colOff>38100</xdr:colOff>
      <xdr:row>41</xdr:row>
      <xdr:rowOff>170446</xdr:rowOff>
    </xdr:to>
    <xdr:sp macro="" textlink="">
      <xdr:nvSpPr>
        <xdr:cNvPr id="588" name="楕円 587">
          <a:extLst>
            <a:ext uri="{FF2B5EF4-FFF2-40B4-BE49-F238E27FC236}">
              <a16:creationId xmlns:a16="http://schemas.microsoft.com/office/drawing/2014/main" id="{EA352948-B412-4BF9-BC93-9DC41B52ED04}"/>
            </a:ext>
          </a:extLst>
        </xdr:cNvPr>
        <xdr:cNvSpPr/>
      </xdr:nvSpPr>
      <xdr:spPr>
        <a:xfrm>
          <a:off x="21272500" y="70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119646</xdr:rowOff>
    </xdr:from>
    <xdr:to>
      <xdr:col>116</xdr:col>
      <xdr:colOff>63500</xdr:colOff>
      <xdr:row>41</xdr:row>
      <xdr:rowOff>121641</xdr:rowOff>
    </xdr:to>
    <xdr:cxnSp macro="">
      <xdr:nvCxnSpPr>
        <xdr:cNvPr id="589" name="直線コネクタ 588">
          <a:extLst>
            <a:ext uri="{FF2B5EF4-FFF2-40B4-BE49-F238E27FC236}">
              <a16:creationId xmlns:a16="http://schemas.microsoft.com/office/drawing/2014/main" id="{AFD1783A-F55D-4CBE-97E4-B0BF7AC9CF8F}"/>
            </a:ext>
          </a:extLst>
        </xdr:cNvPr>
        <xdr:cNvCxnSpPr/>
      </xdr:nvCxnSpPr>
      <xdr:spPr>
        <a:xfrm>
          <a:off x="21323300" y="7149096"/>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85466</xdr:rowOff>
    </xdr:from>
    <xdr:to>
      <xdr:col>107</xdr:col>
      <xdr:colOff>101600</xdr:colOff>
      <xdr:row>42</xdr:row>
      <xdr:rowOff>15616</xdr:rowOff>
    </xdr:to>
    <xdr:sp macro="" textlink="">
      <xdr:nvSpPr>
        <xdr:cNvPr id="590" name="楕円 589">
          <a:extLst>
            <a:ext uri="{FF2B5EF4-FFF2-40B4-BE49-F238E27FC236}">
              <a16:creationId xmlns:a16="http://schemas.microsoft.com/office/drawing/2014/main" id="{D21616DB-1827-4DA2-A203-CE0C44B747CF}"/>
            </a:ext>
          </a:extLst>
        </xdr:cNvPr>
        <xdr:cNvSpPr/>
      </xdr:nvSpPr>
      <xdr:spPr>
        <a:xfrm>
          <a:off x="20383500" y="71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119646</xdr:rowOff>
    </xdr:from>
    <xdr:to>
      <xdr:col>111</xdr:col>
      <xdr:colOff>177800</xdr:colOff>
      <xdr:row>41</xdr:row>
      <xdr:rowOff>136266</xdr:rowOff>
    </xdr:to>
    <xdr:cxnSp macro="">
      <xdr:nvCxnSpPr>
        <xdr:cNvPr id="591" name="直線コネクタ 590">
          <a:extLst>
            <a:ext uri="{FF2B5EF4-FFF2-40B4-BE49-F238E27FC236}">
              <a16:creationId xmlns:a16="http://schemas.microsoft.com/office/drawing/2014/main" id="{CA861E6F-5E87-43A8-9297-3DDFF5DDE86C}"/>
            </a:ext>
          </a:extLst>
        </xdr:cNvPr>
        <xdr:cNvCxnSpPr/>
      </xdr:nvCxnSpPr>
      <xdr:spPr>
        <a:xfrm flipV="1">
          <a:off x="20434300" y="7149096"/>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132726</xdr:rowOff>
    </xdr:from>
    <xdr:to>
      <xdr:col>102</xdr:col>
      <xdr:colOff>165100</xdr:colOff>
      <xdr:row>42</xdr:row>
      <xdr:rowOff>62876</xdr:rowOff>
    </xdr:to>
    <xdr:sp macro="" textlink="">
      <xdr:nvSpPr>
        <xdr:cNvPr id="592" name="楕円 591">
          <a:extLst>
            <a:ext uri="{FF2B5EF4-FFF2-40B4-BE49-F238E27FC236}">
              <a16:creationId xmlns:a16="http://schemas.microsoft.com/office/drawing/2014/main" id="{A4CF1554-D5B3-40B3-9451-5DA66517A0B8}"/>
            </a:ext>
          </a:extLst>
        </xdr:cNvPr>
        <xdr:cNvSpPr/>
      </xdr:nvSpPr>
      <xdr:spPr>
        <a:xfrm>
          <a:off x="19494500" y="71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136266</xdr:rowOff>
    </xdr:from>
    <xdr:to>
      <xdr:col>107</xdr:col>
      <xdr:colOff>50800</xdr:colOff>
      <xdr:row>42</xdr:row>
      <xdr:rowOff>12076</xdr:rowOff>
    </xdr:to>
    <xdr:cxnSp macro="">
      <xdr:nvCxnSpPr>
        <xdr:cNvPr id="593" name="直線コネクタ 592">
          <a:extLst>
            <a:ext uri="{FF2B5EF4-FFF2-40B4-BE49-F238E27FC236}">
              <a16:creationId xmlns:a16="http://schemas.microsoft.com/office/drawing/2014/main" id="{21FA907B-8ACA-437C-8B1F-062368A77485}"/>
            </a:ext>
          </a:extLst>
        </xdr:cNvPr>
        <xdr:cNvCxnSpPr/>
      </xdr:nvCxnSpPr>
      <xdr:spPr>
        <a:xfrm flipV="1">
          <a:off x="19545300" y="7165716"/>
          <a:ext cx="889000" cy="4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131830</xdr:rowOff>
    </xdr:from>
    <xdr:to>
      <xdr:col>98</xdr:col>
      <xdr:colOff>38100</xdr:colOff>
      <xdr:row>42</xdr:row>
      <xdr:rowOff>61980</xdr:rowOff>
    </xdr:to>
    <xdr:sp macro="" textlink="">
      <xdr:nvSpPr>
        <xdr:cNvPr id="594" name="楕円 593">
          <a:extLst>
            <a:ext uri="{FF2B5EF4-FFF2-40B4-BE49-F238E27FC236}">
              <a16:creationId xmlns:a16="http://schemas.microsoft.com/office/drawing/2014/main" id="{CC6DD8C9-C6DD-4958-920E-F9F9003C2013}"/>
            </a:ext>
          </a:extLst>
        </xdr:cNvPr>
        <xdr:cNvSpPr/>
      </xdr:nvSpPr>
      <xdr:spPr>
        <a:xfrm>
          <a:off x="18605500" y="7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11180</xdr:rowOff>
    </xdr:from>
    <xdr:to>
      <xdr:col>102</xdr:col>
      <xdr:colOff>114300</xdr:colOff>
      <xdr:row>42</xdr:row>
      <xdr:rowOff>12076</xdr:rowOff>
    </xdr:to>
    <xdr:cxnSp macro="">
      <xdr:nvCxnSpPr>
        <xdr:cNvPr id="595" name="直線コネクタ 594">
          <a:extLst>
            <a:ext uri="{FF2B5EF4-FFF2-40B4-BE49-F238E27FC236}">
              <a16:creationId xmlns:a16="http://schemas.microsoft.com/office/drawing/2014/main" id="{57908DD3-B985-44B8-B677-775342791163}"/>
            </a:ext>
          </a:extLst>
        </xdr:cNvPr>
        <xdr:cNvCxnSpPr/>
      </xdr:nvCxnSpPr>
      <xdr:spPr>
        <a:xfrm>
          <a:off x="18656300" y="721208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DA3D2A3-081E-4575-BE90-A5BE5DC0CA9C}"/>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1E1874C9-767D-4F43-9EFD-9C3B1A6D96C8}"/>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360DDD6C-DFFA-4836-9A20-7E928F05DE5C}"/>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22A91854-8179-4A62-A210-A2B01663B5F1}"/>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15523</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9BFEB1F4-0820-4681-9A3E-D6E1C9A67161}"/>
            </a:ext>
          </a:extLst>
        </xdr:cNvPr>
        <xdr:cNvSpPr txBox="1"/>
      </xdr:nvSpPr>
      <xdr:spPr>
        <a:xfrm>
          <a:off x="21011095" y="687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32143</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118A263E-0B49-423D-85CF-0D5B955AE5C4}"/>
            </a:ext>
          </a:extLst>
        </xdr:cNvPr>
        <xdr:cNvSpPr txBox="1"/>
      </xdr:nvSpPr>
      <xdr:spPr>
        <a:xfrm>
          <a:off x="20167111" y="68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54003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BFED7437-7E3E-44F1-B9C1-AD94DCA1DD4D}"/>
            </a:ext>
          </a:extLst>
        </xdr:cNvPr>
        <xdr:cNvSpPr txBox="1"/>
      </xdr:nvSpPr>
      <xdr:spPr>
        <a:xfrm>
          <a:off x="19278111" y="725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53107</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97286ECD-5CCF-4CB7-9663-2BB55A3D1788}"/>
            </a:ext>
          </a:extLst>
        </xdr:cNvPr>
        <xdr:cNvSpPr txBox="1"/>
      </xdr:nvSpPr>
      <xdr:spPr>
        <a:xfrm>
          <a:off x="18389111" y="72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27972E4-BF1F-42E5-9974-81D4894DF3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63EC4E2-C10A-4557-A1BF-BB27ABB4FB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BA1B18C9-0A5D-4948-9296-A8D1B64806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11DA3C3-4B6B-4592-81C7-03FF7EB20A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5F7B905-39C3-4792-BCA7-2311843B9D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52B89C7-CF14-42EB-843E-06FA2ED1A5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0FFD021-20CF-46B2-BD9C-B33449925B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5452F68-F264-4FE7-A1F8-C8052A9F4D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96F43EA-8EE7-499F-BAAC-EE01688BEE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9345D54B-1AF0-4D23-8879-3523131733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6D9460E-C367-4108-9A7B-8711FB25A3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A0E052D9-51BC-46C7-B1B5-E5D2DB39D5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9A91940E-E980-45FC-A0F4-5523AD765C1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2C650855-63B7-47A7-BF45-809BEB4527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99A695AE-C411-4A9B-99AA-9AEBD99311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B69D531-AD81-4143-99D9-99D43B0E33A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15427B81-2702-449F-B373-46469621A9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35F3687-E2B9-41D0-97C2-264EDB8377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29A77BD5-BF90-4998-B177-D5AA0CB9C4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3398EBFE-E130-46CC-B8AB-42AB3187790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81F692-0DD7-4011-87A2-2B99314882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2516751-37B2-44FB-AE59-D1C30F2B5C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A30FD939-7CF4-43C5-8FCC-2C45E76F4D7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A22DA229-1B3B-4E51-8446-293735B5D6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16742630-78A0-4D43-9392-508FA73DEB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4EDD46B0-D31A-4BAE-949C-EA0B03CCD3E3}"/>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862A30BB-C9D0-49AB-9B0E-4C46D4FF0F7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93E48A2-52F6-4195-A575-FC545404315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98BF5BE7-74E5-4F34-BEBC-1DF65FF85E02}"/>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F21C89CA-AF74-4A6B-AE9B-29FF88AD53F1}"/>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32A22D52-2360-4BB4-ABFA-B0744FBB2107}"/>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798F7F47-3CD9-48A1-B636-3D91E195A555}"/>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9AD8F6E5-3184-445B-98D0-A6BA304AC3C4}"/>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6021F13F-E170-4D1F-8CD7-6EAFB9E5E14F}"/>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F42A4408-A544-436C-8A02-D2F054AF293A}"/>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2C333A36-4B13-4F7A-B11F-01D19B6489A6}"/>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7555653-61C7-4D2F-954D-18E628C475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4CC6745-59AB-455A-9B45-C8492FB017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4A6524A-1B58-4C48-BBED-4D3C1D2357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5429DC4-DB9F-41A5-8291-B4DB00EF35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FC87449-7F3B-4A3C-8E30-A53CCDFE4F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87993</xdr:rowOff>
    </xdr:from>
    <xdr:to>
      <xdr:col>67</xdr:col>
      <xdr:colOff>101600</xdr:colOff>
      <xdr:row>60</xdr:row>
      <xdr:rowOff>18143</xdr:rowOff>
    </xdr:to>
    <xdr:sp macro="" textlink="">
      <xdr:nvSpPr>
        <xdr:cNvPr id="645" name="楕円 644">
          <a:extLst>
            <a:ext uri="{FF2B5EF4-FFF2-40B4-BE49-F238E27FC236}">
              <a16:creationId xmlns:a16="http://schemas.microsoft.com/office/drawing/2014/main" id="{2FA378B4-06A2-43DD-996E-7F72D1E3C2C0}"/>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132642</xdr:rowOff>
    </xdr:from>
    <xdr:ext cx="405111" cy="259045"/>
    <xdr:sp macro="" textlink="">
      <xdr:nvSpPr>
        <xdr:cNvPr id="646" name="n_1aveValue【保健センター・保健所】&#10;有形固定資産減価償却率">
          <a:extLst>
            <a:ext uri="{FF2B5EF4-FFF2-40B4-BE49-F238E27FC236}">
              <a16:creationId xmlns:a16="http://schemas.microsoft.com/office/drawing/2014/main" id="{C919D504-462D-4F3E-B5D9-6E3338673131}"/>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7651C5D3-C646-49AB-AD44-B4F73271225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48" name="n_3aveValue【保健センター・保健所】&#10;有形固定資産減価償却率">
          <a:extLst>
            <a:ext uri="{FF2B5EF4-FFF2-40B4-BE49-F238E27FC236}">
              <a16:creationId xmlns:a16="http://schemas.microsoft.com/office/drawing/2014/main" id="{F332C829-23CF-485C-8498-EA2620EBFE0B}"/>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id="{54D67B75-6224-494E-9CEA-202EDBCB19E8}"/>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0BD41ECB-ACBC-4887-BA3C-A1C8FA3B4F74}"/>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7B6B8575-2EE5-4D38-9C0A-D5E62ADFAB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FBC37B30-A408-464C-BF26-4940D423EA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5489C9A2-519F-4365-B0B2-44E266A455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1A162B86-7654-4BA3-B7BA-A38A449847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14944141-4D3F-42FD-A026-4F1358F341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6544214A-A19C-4798-9360-A13AA7BD3F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5C457155-6B52-4A9E-8AAD-20DAB8AE23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95289698-90F7-4BD1-BDFB-00F56448DC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906B7BE9-E7BC-4B36-8C31-D5EEB6D449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61377A44-3EF1-42B1-86D4-497D037401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a:extLst>
            <a:ext uri="{FF2B5EF4-FFF2-40B4-BE49-F238E27FC236}">
              <a16:creationId xmlns:a16="http://schemas.microsoft.com/office/drawing/2014/main" id="{136141BF-5FB6-463F-B6E2-DC74C1ACE2D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a:extLst>
            <a:ext uri="{FF2B5EF4-FFF2-40B4-BE49-F238E27FC236}">
              <a16:creationId xmlns:a16="http://schemas.microsoft.com/office/drawing/2014/main" id="{5D847A4E-390A-4C55-BDB7-BB460B3F6A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a:extLst>
            <a:ext uri="{FF2B5EF4-FFF2-40B4-BE49-F238E27FC236}">
              <a16:creationId xmlns:a16="http://schemas.microsoft.com/office/drawing/2014/main" id="{36368BC5-BC9B-4857-AB89-EB760F8A112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a:extLst>
            <a:ext uri="{FF2B5EF4-FFF2-40B4-BE49-F238E27FC236}">
              <a16:creationId xmlns:a16="http://schemas.microsoft.com/office/drawing/2014/main" id="{A798CFEA-D35B-44C5-8DBF-28932846E09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a:extLst>
            <a:ext uri="{FF2B5EF4-FFF2-40B4-BE49-F238E27FC236}">
              <a16:creationId xmlns:a16="http://schemas.microsoft.com/office/drawing/2014/main" id="{AA344793-4C13-47CF-9AB8-8E76BC9A9E3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a:extLst>
            <a:ext uri="{FF2B5EF4-FFF2-40B4-BE49-F238E27FC236}">
              <a16:creationId xmlns:a16="http://schemas.microsoft.com/office/drawing/2014/main" id="{885CA869-E1E8-4A5B-BF21-C020C85F43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a:extLst>
            <a:ext uri="{FF2B5EF4-FFF2-40B4-BE49-F238E27FC236}">
              <a16:creationId xmlns:a16="http://schemas.microsoft.com/office/drawing/2014/main" id="{934B652D-5FB6-4211-B4F8-110C2F3CD58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a:extLst>
            <a:ext uri="{FF2B5EF4-FFF2-40B4-BE49-F238E27FC236}">
              <a16:creationId xmlns:a16="http://schemas.microsoft.com/office/drawing/2014/main" id="{9B747597-15BB-4459-9736-ADC3444EDD4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BD4D2DF3-3BF2-477B-8AFE-7D15C9A198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134B94DF-7EF5-4A55-ACA4-849D80A5E8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56384120-B075-4BE8-A900-ABEFCF8576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2" name="直線コネクタ 671">
          <a:extLst>
            <a:ext uri="{FF2B5EF4-FFF2-40B4-BE49-F238E27FC236}">
              <a16:creationId xmlns:a16="http://schemas.microsoft.com/office/drawing/2014/main" id="{F0DA3CA0-7E20-4A55-B26C-04A40D03F94D}"/>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0D426AD6-1E26-488D-B65C-B3CA796FFAE8}"/>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4" name="直線コネクタ 673">
          <a:extLst>
            <a:ext uri="{FF2B5EF4-FFF2-40B4-BE49-F238E27FC236}">
              <a16:creationId xmlns:a16="http://schemas.microsoft.com/office/drawing/2014/main" id="{1C22A182-4B79-4F04-AF4A-D0FE0F74601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878EE16E-7060-4F79-AF4A-1B5C705B3919}"/>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76" name="直線コネクタ 675">
          <a:extLst>
            <a:ext uri="{FF2B5EF4-FFF2-40B4-BE49-F238E27FC236}">
              <a16:creationId xmlns:a16="http://schemas.microsoft.com/office/drawing/2014/main" id="{5E0B912B-7FF6-435D-BADF-23110F22C892}"/>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95030AA8-DD96-4184-8703-7C0004159A29}"/>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78" name="フローチャート: 判断 677">
          <a:extLst>
            <a:ext uri="{FF2B5EF4-FFF2-40B4-BE49-F238E27FC236}">
              <a16:creationId xmlns:a16="http://schemas.microsoft.com/office/drawing/2014/main" id="{6F9463D8-10B0-4DB1-A7EA-CC8B48B177A9}"/>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79" name="フローチャート: 判断 678">
          <a:extLst>
            <a:ext uri="{FF2B5EF4-FFF2-40B4-BE49-F238E27FC236}">
              <a16:creationId xmlns:a16="http://schemas.microsoft.com/office/drawing/2014/main" id="{516DC2B8-8D57-4CE4-A63A-EC9AF7B5A514}"/>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0" name="フローチャート: 判断 679">
          <a:extLst>
            <a:ext uri="{FF2B5EF4-FFF2-40B4-BE49-F238E27FC236}">
              <a16:creationId xmlns:a16="http://schemas.microsoft.com/office/drawing/2014/main" id="{7795AFDB-3069-4CEB-81C4-DAF53D5692E9}"/>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1" name="フローチャート: 判断 680">
          <a:extLst>
            <a:ext uri="{FF2B5EF4-FFF2-40B4-BE49-F238E27FC236}">
              <a16:creationId xmlns:a16="http://schemas.microsoft.com/office/drawing/2014/main" id="{EDA26167-5F97-4A2E-9CB2-3C6AA0B715DF}"/>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82" name="フローチャート: 判断 681">
          <a:extLst>
            <a:ext uri="{FF2B5EF4-FFF2-40B4-BE49-F238E27FC236}">
              <a16:creationId xmlns:a16="http://schemas.microsoft.com/office/drawing/2014/main" id="{E5E5DDB0-6DF6-4458-B846-BEFF23DE7FE4}"/>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AB0391C-681B-4024-938E-01B666B321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5499F3D-F94C-427B-BBB2-64680103DE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FD9C3BD-6832-4DDF-BF95-41DD5F56DE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EE6C43E2-FD9F-42CC-8244-9B7CDDFFFE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94AD625A-D45D-49F8-96D0-4974C6E764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127508</xdr:rowOff>
    </xdr:from>
    <xdr:to>
      <xdr:col>98</xdr:col>
      <xdr:colOff>38100</xdr:colOff>
      <xdr:row>63</xdr:row>
      <xdr:rowOff>57658</xdr:rowOff>
    </xdr:to>
    <xdr:sp macro="" textlink="">
      <xdr:nvSpPr>
        <xdr:cNvPr id="688" name="楕円 687">
          <a:extLst>
            <a:ext uri="{FF2B5EF4-FFF2-40B4-BE49-F238E27FC236}">
              <a16:creationId xmlns:a16="http://schemas.microsoft.com/office/drawing/2014/main" id="{AE468A24-8209-480F-96FD-ACA620307C7B}"/>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689" name="n_1aveValue【保健センター・保健所】&#10;一人当たり面積">
          <a:extLst>
            <a:ext uri="{FF2B5EF4-FFF2-40B4-BE49-F238E27FC236}">
              <a16:creationId xmlns:a16="http://schemas.microsoft.com/office/drawing/2014/main" id="{32799EA9-2545-409D-B81D-DA1BE7CB839B}"/>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90" name="n_2aveValue【保健センター・保健所】&#10;一人当たり面積">
          <a:extLst>
            <a:ext uri="{FF2B5EF4-FFF2-40B4-BE49-F238E27FC236}">
              <a16:creationId xmlns:a16="http://schemas.microsoft.com/office/drawing/2014/main" id="{EFEB3E5F-E71A-4094-B7CD-3608C93F9DB4}"/>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91" name="n_3aveValue【保健センター・保健所】&#10;一人当たり面積">
          <a:extLst>
            <a:ext uri="{FF2B5EF4-FFF2-40B4-BE49-F238E27FC236}">
              <a16:creationId xmlns:a16="http://schemas.microsoft.com/office/drawing/2014/main" id="{28E9792A-B576-45FA-995F-7B621D2E6C7B}"/>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92" name="n_4aveValue【保健センター・保健所】&#10;一人当たり面積">
          <a:extLst>
            <a:ext uri="{FF2B5EF4-FFF2-40B4-BE49-F238E27FC236}">
              <a16:creationId xmlns:a16="http://schemas.microsoft.com/office/drawing/2014/main" id="{65E6CBDA-8E8D-474D-9F73-2CE0DCDBB3EF}"/>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93" name="n_4mainValue【保健センター・保健所】&#10;一人当たり面積">
          <a:extLst>
            <a:ext uri="{FF2B5EF4-FFF2-40B4-BE49-F238E27FC236}">
              <a16:creationId xmlns:a16="http://schemas.microsoft.com/office/drawing/2014/main" id="{E8BD2126-5961-40C2-A5AC-32B328CF8571}"/>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a:extLst>
            <a:ext uri="{FF2B5EF4-FFF2-40B4-BE49-F238E27FC236}">
              <a16:creationId xmlns:a16="http://schemas.microsoft.com/office/drawing/2014/main" id="{18E624E9-5496-4219-BB5E-CD48A8A2A1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a:extLst>
            <a:ext uri="{FF2B5EF4-FFF2-40B4-BE49-F238E27FC236}">
              <a16:creationId xmlns:a16="http://schemas.microsoft.com/office/drawing/2014/main" id="{FC07D257-B594-4402-B6D5-3A185B845C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a:extLst>
            <a:ext uri="{FF2B5EF4-FFF2-40B4-BE49-F238E27FC236}">
              <a16:creationId xmlns:a16="http://schemas.microsoft.com/office/drawing/2014/main" id="{E246FF0B-7437-4FC0-B3C7-6B673AC4C7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a:extLst>
            <a:ext uri="{FF2B5EF4-FFF2-40B4-BE49-F238E27FC236}">
              <a16:creationId xmlns:a16="http://schemas.microsoft.com/office/drawing/2014/main" id="{6FF6C194-6A07-47D0-9F6D-22303B9B92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a:extLst>
            <a:ext uri="{FF2B5EF4-FFF2-40B4-BE49-F238E27FC236}">
              <a16:creationId xmlns:a16="http://schemas.microsoft.com/office/drawing/2014/main" id="{75912550-19BE-40FB-BCD9-29757BC79A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a:extLst>
            <a:ext uri="{FF2B5EF4-FFF2-40B4-BE49-F238E27FC236}">
              <a16:creationId xmlns:a16="http://schemas.microsoft.com/office/drawing/2014/main" id="{5AFDA912-5ACE-415C-B778-E4567FFD76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a:extLst>
            <a:ext uri="{FF2B5EF4-FFF2-40B4-BE49-F238E27FC236}">
              <a16:creationId xmlns:a16="http://schemas.microsoft.com/office/drawing/2014/main" id="{385D64EE-2099-43A9-A8B7-AF37021C74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a:extLst>
            <a:ext uri="{FF2B5EF4-FFF2-40B4-BE49-F238E27FC236}">
              <a16:creationId xmlns:a16="http://schemas.microsoft.com/office/drawing/2014/main" id="{B1B7905A-BC10-49FC-86C9-F5168B8F74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a:extLst>
            <a:ext uri="{FF2B5EF4-FFF2-40B4-BE49-F238E27FC236}">
              <a16:creationId xmlns:a16="http://schemas.microsoft.com/office/drawing/2014/main" id="{D68BF45C-DBF8-4DEE-82E2-9F93D3A1B7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a:extLst>
            <a:ext uri="{FF2B5EF4-FFF2-40B4-BE49-F238E27FC236}">
              <a16:creationId xmlns:a16="http://schemas.microsoft.com/office/drawing/2014/main" id="{2E3AE188-B512-42C3-992E-257679ECA7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a:extLst>
            <a:ext uri="{FF2B5EF4-FFF2-40B4-BE49-F238E27FC236}">
              <a16:creationId xmlns:a16="http://schemas.microsoft.com/office/drawing/2014/main" id="{E6A2D92B-0DBB-4F0E-A918-9201C4AE180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a:extLst>
            <a:ext uri="{FF2B5EF4-FFF2-40B4-BE49-F238E27FC236}">
              <a16:creationId xmlns:a16="http://schemas.microsoft.com/office/drawing/2014/main" id="{3335AFCA-F8BC-42B7-B39C-44F26E0EE23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a:extLst>
            <a:ext uri="{FF2B5EF4-FFF2-40B4-BE49-F238E27FC236}">
              <a16:creationId xmlns:a16="http://schemas.microsoft.com/office/drawing/2014/main" id="{4D312C97-07B6-49F9-949A-BB7C2686AB1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a:extLst>
            <a:ext uri="{FF2B5EF4-FFF2-40B4-BE49-F238E27FC236}">
              <a16:creationId xmlns:a16="http://schemas.microsoft.com/office/drawing/2014/main" id="{8F1A8228-4854-4CFA-890E-7A4116F24E2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a:extLst>
            <a:ext uri="{FF2B5EF4-FFF2-40B4-BE49-F238E27FC236}">
              <a16:creationId xmlns:a16="http://schemas.microsoft.com/office/drawing/2014/main" id="{E6ADA2D6-66FF-46C3-B0AF-409A782C3A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a:extLst>
            <a:ext uri="{FF2B5EF4-FFF2-40B4-BE49-F238E27FC236}">
              <a16:creationId xmlns:a16="http://schemas.microsoft.com/office/drawing/2014/main" id="{7110C637-8338-4569-BB8C-1FFE3FC30E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a:extLst>
            <a:ext uri="{FF2B5EF4-FFF2-40B4-BE49-F238E27FC236}">
              <a16:creationId xmlns:a16="http://schemas.microsoft.com/office/drawing/2014/main" id="{177FFAC9-97A5-4E3C-B3A1-18D578CEAC1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a:extLst>
            <a:ext uri="{FF2B5EF4-FFF2-40B4-BE49-F238E27FC236}">
              <a16:creationId xmlns:a16="http://schemas.microsoft.com/office/drawing/2014/main" id="{5F77F6F8-C1D4-47CB-8D69-AAAA11A1B5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a:extLst>
            <a:ext uri="{FF2B5EF4-FFF2-40B4-BE49-F238E27FC236}">
              <a16:creationId xmlns:a16="http://schemas.microsoft.com/office/drawing/2014/main" id="{4FD032AA-7D29-4763-8184-9314BFADF11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a:extLst>
            <a:ext uri="{FF2B5EF4-FFF2-40B4-BE49-F238E27FC236}">
              <a16:creationId xmlns:a16="http://schemas.microsoft.com/office/drawing/2014/main" id="{56767D9B-A76C-42C5-ABA9-809D5B7EA07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a:extLst>
            <a:ext uri="{FF2B5EF4-FFF2-40B4-BE49-F238E27FC236}">
              <a16:creationId xmlns:a16="http://schemas.microsoft.com/office/drawing/2014/main" id="{3EB97BFF-C7EA-49F6-83FC-6049459868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a:extLst>
            <a:ext uri="{FF2B5EF4-FFF2-40B4-BE49-F238E27FC236}">
              <a16:creationId xmlns:a16="http://schemas.microsoft.com/office/drawing/2014/main" id="{45AD5EF7-67D0-4E74-A717-1915FB77011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a:extLst>
            <a:ext uri="{FF2B5EF4-FFF2-40B4-BE49-F238E27FC236}">
              <a16:creationId xmlns:a16="http://schemas.microsoft.com/office/drawing/2014/main" id="{B6238D3C-020B-4E4C-8BBD-32DD07D76F1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59BF94A5-0CB5-460C-9F01-F76A082F79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a:extLst>
            <a:ext uri="{FF2B5EF4-FFF2-40B4-BE49-F238E27FC236}">
              <a16:creationId xmlns:a16="http://schemas.microsoft.com/office/drawing/2014/main" id="{B45810D6-6F19-49A0-9702-0B28663710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19" name="直線コネクタ 718">
          <a:extLst>
            <a:ext uri="{FF2B5EF4-FFF2-40B4-BE49-F238E27FC236}">
              <a16:creationId xmlns:a16="http://schemas.microsoft.com/office/drawing/2014/main" id="{3A5809FA-1A3F-4F2C-B53B-5B98E4A3454E}"/>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a:extLst>
            <a:ext uri="{FF2B5EF4-FFF2-40B4-BE49-F238E27FC236}">
              <a16:creationId xmlns:a16="http://schemas.microsoft.com/office/drawing/2014/main" id="{C6968CB3-41D3-4219-94C6-DC8CDFA7BB3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a:extLst>
            <a:ext uri="{FF2B5EF4-FFF2-40B4-BE49-F238E27FC236}">
              <a16:creationId xmlns:a16="http://schemas.microsoft.com/office/drawing/2014/main" id="{B1EA3B3F-BC15-4452-AC6B-C6067B05606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22" name="【消防施設】&#10;有形固定資産減価償却率最大値テキスト">
          <a:extLst>
            <a:ext uri="{FF2B5EF4-FFF2-40B4-BE49-F238E27FC236}">
              <a16:creationId xmlns:a16="http://schemas.microsoft.com/office/drawing/2014/main" id="{0742FD7C-41A4-4721-88D7-2C1B1013A4C4}"/>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23" name="直線コネクタ 722">
          <a:extLst>
            <a:ext uri="{FF2B5EF4-FFF2-40B4-BE49-F238E27FC236}">
              <a16:creationId xmlns:a16="http://schemas.microsoft.com/office/drawing/2014/main" id="{8BE7E106-6488-4CFD-BFB5-A22871C2E9E9}"/>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24" name="【消防施設】&#10;有形固定資産減価償却率平均値テキスト">
          <a:extLst>
            <a:ext uri="{FF2B5EF4-FFF2-40B4-BE49-F238E27FC236}">
              <a16:creationId xmlns:a16="http://schemas.microsoft.com/office/drawing/2014/main" id="{BD905F7E-C15C-4D71-81C5-E87CD24D211D}"/>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25" name="フローチャート: 判断 724">
          <a:extLst>
            <a:ext uri="{FF2B5EF4-FFF2-40B4-BE49-F238E27FC236}">
              <a16:creationId xmlns:a16="http://schemas.microsoft.com/office/drawing/2014/main" id="{2E679370-837C-4E3D-92EE-1035257DFDBE}"/>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26" name="フローチャート: 判断 725">
          <a:extLst>
            <a:ext uri="{FF2B5EF4-FFF2-40B4-BE49-F238E27FC236}">
              <a16:creationId xmlns:a16="http://schemas.microsoft.com/office/drawing/2014/main" id="{641E0560-5FD1-4244-90F1-05F4D886FD83}"/>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27" name="フローチャート: 判断 726">
          <a:extLst>
            <a:ext uri="{FF2B5EF4-FFF2-40B4-BE49-F238E27FC236}">
              <a16:creationId xmlns:a16="http://schemas.microsoft.com/office/drawing/2014/main" id="{10311153-B48B-498A-ACD6-00F45F29ECEE}"/>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28" name="フローチャート: 判断 727">
          <a:extLst>
            <a:ext uri="{FF2B5EF4-FFF2-40B4-BE49-F238E27FC236}">
              <a16:creationId xmlns:a16="http://schemas.microsoft.com/office/drawing/2014/main" id="{71CD69E4-F840-4CD7-8805-CA63CEE63B0F}"/>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29" name="フローチャート: 判断 728">
          <a:extLst>
            <a:ext uri="{FF2B5EF4-FFF2-40B4-BE49-F238E27FC236}">
              <a16:creationId xmlns:a16="http://schemas.microsoft.com/office/drawing/2014/main" id="{A60BFB80-5FAD-4636-A19C-AEE17C92839F}"/>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22BEF1D3-4EF0-4172-8168-FB1EC7A823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AE000DA-8705-43BA-B2A5-26D83D2223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6C541815-2A5E-4B92-BD3D-A49AA7092C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893BBD9-79FA-4B98-925D-E30A7F76FE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B50D2E4E-C130-4A35-928F-D3288F21D6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735" name="楕円 734">
          <a:extLst>
            <a:ext uri="{FF2B5EF4-FFF2-40B4-BE49-F238E27FC236}">
              <a16:creationId xmlns:a16="http://schemas.microsoft.com/office/drawing/2014/main" id="{23DA1216-3DDA-49FD-BCAE-A9C80047A2BD}"/>
            </a:ext>
          </a:extLst>
        </xdr:cNvPr>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736" name="【消防施設】&#10;有形固定資産減価償却率該当値テキスト">
          <a:extLst>
            <a:ext uri="{FF2B5EF4-FFF2-40B4-BE49-F238E27FC236}">
              <a16:creationId xmlns:a16="http://schemas.microsoft.com/office/drawing/2014/main" id="{FA759E77-526C-4607-B89A-E537B96167FC}"/>
            </a:ext>
          </a:extLst>
        </xdr:cNvPr>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737" name="楕円 736">
          <a:extLst>
            <a:ext uri="{FF2B5EF4-FFF2-40B4-BE49-F238E27FC236}">
              <a16:creationId xmlns:a16="http://schemas.microsoft.com/office/drawing/2014/main" id="{202C0D93-AF22-49E1-BA71-8778F108984D}"/>
            </a:ext>
          </a:extLst>
        </xdr:cNvPr>
        <xdr:cNvSpPr/>
      </xdr:nvSpPr>
      <xdr:spPr>
        <a:xfrm>
          <a:off x="15430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162198</xdr:rowOff>
    </xdr:from>
    <xdr:to>
      <xdr:col>85</xdr:col>
      <xdr:colOff>127000</xdr:colOff>
      <xdr:row>84</xdr:row>
      <xdr:rowOff>26670</xdr:rowOff>
    </xdr:to>
    <xdr:cxnSp macro="">
      <xdr:nvCxnSpPr>
        <xdr:cNvPr id="738" name="直線コネクタ 737">
          <a:extLst>
            <a:ext uri="{FF2B5EF4-FFF2-40B4-BE49-F238E27FC236}">
              <a16:creationId xmlns:a16="http://schemas.microsoft.com/office/drawing/2014/main" id="{1BBFCBBE-03F4-4545-BA14-579A6C767E4D}"/>
            </a:ext>
          </a:extLst>
        </xdr:cNvPr>
        <xdr:cNvCxnSpPr/>
      </xdr:nvCxnSpPr>
      <xdr:spPr>
        <a:xfrm>
          <a:off x="15481300" y="143925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739" name="楕円 738">
          <a:extLst>
            <a:ext uri="{FF2B5EF4-FFF2-40B4-BE49-F238E27FC236}">
              <a16:creationId xmlns:a16="http://schemas.microsoft.com/office/drawing/2014/main" id="{2622E133-C17B-4482-AA06-DD11276D6FC8}"/>
            </a:ext>
          </a:extLst>
        </xdr:cNvPr>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83</xdr:row>
      <xdr:rowOff>162198</xdr:rowOff>
    </xdr:to>
    <xdr:cxnSp macro="">
      <xdr:nvCxnSpPr>
        <xdr:cNvPr id="740" name="直線コネクタ 739">
          <a:extLst>
            <a:ext uri="{FF2B5EF4-FFF2-40B4-BE49-F238E27FC236}">
              <a16:creationId xmlns:a16="http://schemas.microsoft.com/office/drawing/2014/main" id="{21F9D939-69CC-412A-AC1F-F93C125FA9E5}"/>
            </a:ext>
          </a:extLst>
        </xdr:cNvPr>
        <xdr:cNvCxnSpPr/>
      </xdr:nvCxnSpPr>
      <xdr:spPr>
        <a:xfrm>
          <a:off x="14592300" y="143909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41" name="楕円 740">
          <a:extLst>
            <a:ext uri="{FF2B5EF4-FFF2-40B4-BE49-F238E27FC236}">
              <a16:creationId xmlns:a16="http://schemas.microsoft.com/office/drawing/2014/main" id="{B7B6EF4A-4D39-4BAB-BFC3-C55FA80A4339}"/>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160564</xdr:rowOff>
    </xdr:to>
    <xdr:cxnSp macro="">
      <xdr:nvCxnSpPr>
        <xdr:cNvPr id="742" name="直線コネクタ 741">
          <a:extLst>
            <a:ext uri="{FF2B5EF4-FFF2-40B4-BE49-F238E27FC236}">
              <a16:creationId xmlns:a16="http://schemas.microsoft.com/office/drawing/2014/main" id="{B6ECB34F-F085-4DDA-9597-E3057FEF6490}"/>
            </a:ext>
          </a:extLst>
        </xdr:cNvPr>
        <xdr:cNvCxnSpPr/>
      </xdr:nvCxnSpPr>
      <xdr:spPr>
        <a:xfrm>
          <a:off x="13703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59145</xdr:rowOff>
    </xdr:from>
    <xdr:to>
      <xdr:col>67</xdr:col>
      <xdr:colOff>101600</xdr:colOff>
      <xdr:row>83</xdr:row>
      <xdr:rowOff>160745</xdr:rowOff>
    </xdr:to>
    <xdr:sp macro="" textlink="">
      <xdr:nvSpPr>
        <xdr:cNvPr id="743" name="楕円 742">
          <a:extLst>
            <a:ext uri="{FF2B5EF4-FFF2-40B4-BE49-F238E27FC236}">
              <a16:creationId xmlns:a16="http://schemas.microsoft.com/office/drawing/2014/main" id="{ED62B48E-402D-4C29-B8DB-4526EC3F82B7}"/>
            </a:ext>
          </a:extLst>
        </xdr:cNvPr>
        <xdr:cNvSpPr/>
      </xdr:nvSpPr>
      <xdr:spPr>
        <a:xfrm>
          <a:off x="12763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109945</xdr:rowOff>
    </xdr:from>
    <xdr:to>
      <xdr:col>71</xdr:col>
      <xdr:colOff>177800</xdr:colOff>
      <xdr:row>83</xdr:row>
      <xdr:rowOff>127907</xdr:rowOff>
    </xdr:to>
    <xdr:cxnSp macro="">
      <xdr:nvCxnSpPr>
        <xdr:cNvPr id="744" name="直線コネクタ 743">
          <a:extLst>
            <a:ext uri="{FF2B5EF4-FFF2-40B4-BE49-F238E27FC236}">
              <a16:creationId xmlns:a16="http://schemas.microsoft.com/office/drawing/2014/main" id="{AB55C49C-AAAB-4945-BF28-8F0650503AF7}"/>
            </a:ext>
          </a:extLst>
        </xdr:cNvPr>
        <xdr:cNvCxnSpPr/>
      </xdr:nvCxnSpPr>
      <xdr:spPr>
        <a:xfrm>
          <a:off x="12814300" y="143402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45" name="n_1aveValue【消防施設】&#10;有形固定資産減価償却率">
          <a:extLst>
            <a:ext uri="{FF2B5EF4-FFF2-40B4-BE49-F238E27FC236}">
              <a16:creationId xmlns:a16="http://schemas.microsoft.com/office/drawing/2014/main" id="{646F4F4A-8362-437B-ACD5-E190488A9BE3}"/>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46" name="n_2aveValue【消防施設】&#10;有形固定資産減価償却率">
          <a:extLst>
            <a:ext uri="{FF2B5EF4-FFF2-40B4-BE49-F238E27FC236}">
              <a16:creationId xmlns:a16="http://schemas.microsoft.com/office/drawing/2014/main" id="{1B59BB30-2BB6-4198-A3A7-E63440F1C75D}"/>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47" name="n_3aveValue【消防施設】&#10;有形固定資産減価償却率">
          <a:extLst>
            <a:ext uri="{FF2B5EF4-FFF2-40B4-BE49-F238E27FC236}">
              <a16:creationId xmlns:a16="http://schemas.microsoft.com/office/drawing/2014/main" id="{F22CA7C3-6F3F-45E0-B7F4-5C950F0E3F45}"/>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48" name="n_4aveValue【消防施設】&#10;有形固定資産減価償却率">
          <a:extLst>
            <a:ext uri="{FF2B5EF4-FFF2-40B4-BE49-F238E27FC236}">
              <a16:creationId xmlns:a16="http://schemas.microsoft.com/office/drawing/2014/main" id="{B31D296F-AD39-4B6F-8950-069943169998}"/>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749" name="n_1mainValue【消防施設】&#10;有形固定資産減価償却率">
          <a:extLst>
            <a:ext uri="{FF2B5EF4-FFF2-40B4-BE49-F238E27FC236}">
              <a16:creationId xmlns:a16="http://schemas.microsoft.com/office/drawing/2014/main" id="{1C1CAC43-1E7E-4E57-9944-738146C03D9A}"/>
            </a:ext>
          </a:extLst>
        </xdr:cNvPr>
        <xdr:cNvSpPr txBox="1"/>
      </xdr:nvSpPr>
      <xdr:spPr>
        <a:xfrm>
          <a:off x="15266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750" name="n_2mainValue【消防施設】&#10;有形固定資産減価償却率">
          <a:extLst>
            <a:ext uri="{FF2B5EF4-FFF2-40B4-BE49-F238E27FC236}">
              <a16:creationId xmlns:a16="http://schemas.microsoft.com/office/drawing/2014/main" id="{2F77D8A3-2063-453B-ABF8-623234C9ABF2}"/>
            </a:ext>
          </a:extLst>
        </xdr:cNvPr>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751" name="n_3mainValue【消防施設】&#10;有形固定資産減価償却率">
          <a:extLst>
            <a:ext uri="{FF2B5EF4-FFF2-40B4-BE49-F238E27FC236}">
              <a16:creationId xmlns:a16="http://schemas.microsoft.com/office/drawing/2014/main" id="{77ABBD80-8D5B-49B6-A711-C0AD86A27358}"/>
            </a:ext>
          </a:extLst>
        </xdr:cNvPr>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752" name="n_4mainValue【消防施設】&#10;有形固定資産減価償却率">
          <a:extLst>
            <a:ext uri="{FF2B5EF4-FFF2-40B4-BE49-F238E27FC236}">
              <a16:creationId xmlns:a16="http://schemas.microsoft.com/office/drawing/2014/main" id="{1BEB1D1D-FD5A-4616-B933-5ED5D299D75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E1900D59-A5DA-4576-BA9C-B9884444AC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CAB152F9-41C8-4485-8300-7C07BDE06C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332ED70F-7480-40A9-BF31-7944C01D89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344E5EC8-579B-46C8-8DAC-73C0B7E5B5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1ECCE1FB-190F-4544-9B10-5ABB1392F4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CA9928AE-EF8A-451D-A9C7-BD0170928D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66709261-ADFA-4425-BEB6-BF3B908A50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28FC7C6C-CE3C-4FC4-92A1-FF379EB7BB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200120C1-56C0-4DE6-A4C5-89AB1EC75D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29F44425-E876-433F-B920-E676CA7145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a:extLst>
            <a:ext uri="{FF2B5EF4-FFF2-40B4-BE49-F238E27FC236}">
              <a16:creationId xmlns:a16="http://schemas.microsoft.com/office/drawing/2014/main" id="{183FD1AE-DB60-4B6C-B049-8BE2D13E7F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a:extLst>
            <a:ext uri="{FF2B5EF4-FFF2-40B4-BE49-F238E27FC236}">
              <a16:creationId xmlns:a16="http://schemas.microsoft.com/office/drawing/2014/main" id="{01F93158-4A1E-46EB-8701-CBD2912C74D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a:extLst>
            <a:ext uri="{FF2B5EF4-FFF2-40B4-BE49-F238E27FC236}">
              <a16:creationId xmlns:a16="http://schemas.microsoft.com/office/drawing/2014/main" id="{1B756555-B240-4038-99AE-7334426EBD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a:extLst>
            <a:ext uri="{FF2B5EF4-FFF2-40B4-BE49-F238E27FC236}">
              <a16:creationId xmlns:a16="http://schemas.microsoft.com/office/drawing/2014/main" id="{1505C7D3-10CB-4C15-A81C-BB12F91CA0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a:extLst>
            <a:ext uri="{FF2B5EF4-FFF2-40B4-BE49-F238E27FC236}">
              <a16:creationId xmlns:a16="http://schemas.microsoft.com/office/drawing/2014/main" id="{F8082EF7-AA49-4C09-A5A8-15CB28A4CB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a:extLst>
            <a:ext uri="{FF2B5EF4-FFF2-40B4-BE49-F238E27FC236}">
              <a16:creationId xmlns:a16="http://schemas.microsoft.com/office/drawing/2014/main" id="{CD7ED2A0-6E7F-409A-8FAC-51DD401EF91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a:extLst>
            <a:ext uri="{FF2B5EF4-FFF2-40B4-BE49-F238E27FC236}">
              <a16:creationId xmlns:a16="http://schemas.microsoft.com/office/drawing/2014/main" id="{120ABD3F-1B54-4F2E-80EF-D308F08782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a:extLst>
            <a:ext uri="{FF2B5EF4-FFF2-40B4-BE49-F238E27FC236}">
              <a16:creationId xmlns:a16="http://schemas.microsoft.com/office/drawing/2014/main" id="{361795C7-D42D-4084-80FE-FE64098A1E3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a:extLst>
            <a:ext uri="{FF2B5EF4-FFF2-40B4-BE49-F238E27FC236}">
              <a16:creationId xmlns:a16="http://schemas.microsoft.com/office/drawing/2014/main" id="{C77E0BFF-58F5-4973-A118-69FF25CDC0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a:extLst>
            <a:ext uri="{FF2B5EF4-FFF2-40B4-BE49-F238E27FC236}">
              <a16:creationId xmlns:a16="http://schemas.microsoft.com/office/drawing/2014/main" id="{CF94E40C-BD7F-4FF0-B153-3021079C31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a:extLst>
            <a:ext uri="{FF2B5EF4-FFF2-40B4-BE49-F238E27FC236}">
              <a16:creationId xmlns:a16="http://schemas.microsoft.com/office/drawing/2014/main" id="{3FB6DC90-7396-4360-9723-C126F0CC9E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74" name="直線コネクタ 773">
          <a:extLst>
            <a:ext uri="{FF2B5EF4-FFF2-40B4-BE49-F238E27FC236}">
              <a16:creationId xmlns:a16="http://schemas.microsoft.com/office/drawing/2014/main" id="{15DBF08E-50CE-4FB4-B2F2-7C3DDF31B269}"/>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5" name="【消防施設】&#10;一人当たり面積最小値テキスト">
          <a:extLst>
            <a:ext uri="{FF2B5EF4-FFF2-40B4-BE49-F238E27FC236}">
              <a16:creationId xmlns:a16="http://schemas.microsoft.com/office/drawing/2014/main" id="{9D49922F-DFC6-4F56-A1CD-C67C471540B6}"/>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6" name="直線コネクタ 775">
          <a:extLst>
            <a:ext uri="{FF2B5EF4-FFF2-40B4-BE49-F238E27FC236}">
              <a16:creationId xmlns:a16="http://schemas.microsoft.com/office/drawing/2014/main" id="{EB209C66-912B-4109-9318-F87249CDA73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77" name="【消防施設】&#10;一人当たり面積最大値テキスト">
          <a:extLst>
            <a:ext uri="{FF2B5EF4-FFF2-40B4-BE49-F238E27FC236}">
              <a16:creationId xmlns:a16="http://schemas.microsoft.com/office/drawing/2014/main" id="{1BF4E8EC-6EEF-4BC5-B735-6057584EEB6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78" name="直線コネクタ 777">
          <a:extLst>
            <a:ext uri="{FF2B5EF4-FFF2-40B4-BE49-F238E27FC236}">
              <a16:creationId xmlns:a16="http://schemas.microsoft.com/office/drawing/2014/main" id="{FE9D52E6-2A6A-42FB-AF2D-6269EAE445B6}"/>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79" name="【消防施設】&#10;一人当たり面積平均値テキスト">
          <a:extLst>
            <a:ext uri="{FF2B5EF4-FFF2-40B4-BE49-F238E27FC236}">
              <a16:creationId xmlns:a16="http://schemas.microsoft.com/office/drawing/2014/main" id="{48EC2917-7584-4637-94F4-02E14C8750EF}"/>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80" name="フローチャート: 判断 779">
          <a:extLst>
            <a:ext uri="{FF2B5EF4-FFF2-40B4-BE49-F238E27FC236}">
              <a16:creationId xmlns:a16="http://schemas.microsoft.com/office/drawing/2014/main" id="{D3D030EE-5827-4482-83DA-0B0CFA745CD2}"/>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81" name="フローチャート: 判断 780">
          <a:extLst>
            <a:ext uri="{FF2B5EF4-FFF2-40B4-BE49-F238E27FC236}">
              <a16:creationId xmlns:a16="http://schemas.microsoft.com/office/drawing/2014/main" id="{1937C1CC-B720-4C44-A4F8-27E3B31223B6}"/>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82" name="フローチャート: 判断 781">
          <a:extLst>
            <a:ext uri="{FF2B5EF4-FFF2-40B4-BE49-F238E27FC236}">
              <a16:creationId xmlns:a16="http://schemas.microsoft.com/office/drawing/2014/main" id="{01D9BDEB-2AD4-47B7-B2E1-CA1BBC7AEE6F}"/>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83" name="フローチャート: 判断 782">
          <a:extLst>
            <a:ext uri="{FF2B5EF4-FFF2-40B4-BE49-F238E27FC236}">
              <a16:creationId xmlns:a16="http://schemas.microsoft.com/office/drawing/2014/main" id="{89CCDDFD-DE95-4E7D-9043-5E666E53C7C1}"/>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84" name="フローチャート: 判断 783">
          <a:extLst>
            <a:ext uri="{FF2B5EF4-FFF2-40B4-BE49-F238E27FC236}">
              <a16:creationId xmlns:a16="http://schemas.microsoft.com/office/drawing/2014/main" id="{4F96E327-1A16-4596-BA0A-A14446BAF60D}"/>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393E1B12-E002-4F11-99B2-A8FFCA6625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AABB5910-4646-4521-894D-E60403E518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55926C08-AA62-4C10-82E2-5BC1F28A8C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C5F663A4-9150-4EC3-BCC4-6B7FCD4563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C539A88A-00A6-4474-BC0E-4844A24855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90" name="楕円 789">
          <a:extLst>
            <a:ext uri="{FF2B5EF4-FFF2-40B4-BE49-F238E27FC236}">
              <a16:creationId xmlns:a16="http://schemas.microsoft.com/office/drawing/2014/main" id="{16121472-2273-4E2F-831D-88A260E07D73}"/>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91" name="【消防施設】&#10;一人当たり面積該当値テキスト">
          <a:extLst>
            <a:ext uri="{FF2B5EF4-FFF2-40B4-BE49-F238E27FC236}">
              <a16:creationId xmlns:a16="http://schemas.microsoft.com/office/drawing/2014/main" id="{B8F8E0CF-1C59-4912-8191-3E1383C41A6E}"/>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92" name="楕円 791">
          <a:extLst>
            <a:ext uri="{FF2B5EF4-FFF2-40B4-BE49-F238E27FC236}">
              <a16:creationId xmlns:a16="http://schemas.microsoft.com/office/drawing/2014/main" id="{274FBD26-F5B2-4270-BE6B-3D833A2CEFFA}"/>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793" name="直線コネクタ 792">
          <a:extLst>
            <a:ext uri="{FF2B5EF4-FFF2-40B4-BE49-F238E27FC236}">
              <a16:creationId xmlns:a16="http://schemas.microsoft.com/office/drawing/2014/main" id="{D4059A4F-FDC2-4888-97E3-A717BFFD64E3}"/>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94" name="楕円 793">
          <a:extLst>
            <a:ext uri="{FF2B5EF4-FFF2-40B4-BE49-F238E27FC236}">
              <a16:creationId xmlns:a16="http://schemas.microsoft.com/office/drawing/2014/main" id="{51E07E82-3067-4B11-B782-BF3EF2AE2ED2}"/>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95" name="直線コネクタ 794">
          <a:extLst>
            <a:ext uri="{FF2B5EF4-FFF2-40B4-BE49-F238E27FC236}">
              <a16:creationId xmlns:a16="http://schemas.microsoft.com/office/drawing/2014/main" id="{82AA2F01-B9B7-4E03-8C2D-E6595208B00F}"/>
            </a:ext>
          </a:extLst>
        </xdr:cNvPr>
        <xdr:cNvCxnSpPr/>
      </xdr:nvCxnSpPr>
      <xdr:spPr>
        <a:xfrm>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6" name="楕円 795">
          <a:extLst>
            <a:ext uri="{FF2B5EF4-FFF2-40B4-BE49-F238E27FC236}">
              <a16:creationId xmlns:a16="http://schemas.microsoft.com/office/drawing/2014/main" id="{FFDF48D0-7D83-4CF1-A373-36373A318C19}"/>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97" name="直線コネクタ 796">
          <a:extLst>
            <a:ext uri="{FF2B5EF4-FFF2-40B4-BE49-F238E27FC236}">
              <a16:creationId xmlns:a16="http://schemas.microsoft.com/office/drawing/2014/main" id="{0889360F-0C50-4F3A-8D4A-90504113F778}"/>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98" name="楕円 797">
          <a:extLst>
            <a:ext uri="{FF2B5EF4-FFF2-40B4-BE49-F238E27FC236}">
              <a16:creationId xmlns:a16="http://schemas.microsoft.com/office/drawing/2014/main" id="{FDCD773F-C902-4D3C-A6F2-2F8C2313576F}"/>
            </a:ext>
          </a:extLst>
        </xdr:cNvPr>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152400</xdr:rowOff>
    </xdr:to>
    <xdr:cxnSp macro="">
      <xdr:nvCxnSpPr>
        <xdr:cNvPr id="799" name="直線コネクタ 798">
          <a:extLst>
            <a:ext uri="{FF2B5EF4-FFF2-40B4-BE49-F238E27FC236}">
              <a16:creationId xmlns:a16="http://schemas.microsoft.com/office/drawing/2014/main" id="{FDA23457-125A-4C56-81F9-648C09CC19CF}"/>
            </a:ext>
          </a:extLst>
        </xdr:cNvPr>
        <xdr:cNvCxnSpPr/>
      </xdr:nvCxnSpPr>
      <xdr:spPr>
        <a:xfrm>
          <a:off x="18656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00" name="n_1aveValue【消防施設】&#10;一人当たり面積">
          <a:extLst>
            <a:ext uri="{FF2B5EF4-FFF2-40B4-BE49-F238E27FC236}">
              <a16:creationId xmlns:a16="http://schemas.microsoft.com/office/drawing/2014/main" id="{1A4B92D6-D7F9-46D8-8438-3A67E212288D}"/>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01" name="n_2aveValue【消防施設】&#10;一人当たり面積">
          <a:extLst>
            <a:ext uri="{FF2B5EF4-FFF2-40B4-BE49-F238E27FC236}">
              <a16:creationId xmlns:a16="http://schemas.microsoft.com/office/drawing/2014/main" id="{915DFAAC-A8C5-4397-8E9C-7657BE77531B}"/>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02" name="n_3aveValue【消防施設】&#10;一人当たり面積">
          <a:extLst>
            <a:ext uri="{FF2B5EF4-FFF2-40B4-BE49-F238E27FC236}">
              <a16:creationId xmlns:a16="http://schemas.microsoft.com/office/drawing/2014/main" id="{D9EADFFB-129B-481F-893D-E22CBA896576}"/>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03" name="n_4aveValue【消防施設】&#10;一人当たり面積">
          <a:extLst>
            <a:ext uri="{FF2B5EF4-FFF2-40B4-BE49-F238E27FC236}">
              <a16:creationId xmlns:a16="http://schemas.microsoft.com/office/drawing/2014/main" id="{BCEDF66E-425B-41FF-9C11-664C86140F17}"/>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04" name="n_1mainValue【消防施設】&#10;一人当たり面積">
          <a:extLst>
            <a:ext uri="{FF2B5EF4-FFF2-40B4-BE49-F238E27FC236}">
              <a16:creationId xmlns:a16="http://schemas.microsoft.com/office/drawing/2014/main" id="{C3B95B69-C0C2-4C3B-AB79-BCCB6DD61243}"/>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05" name="n_2mainValue【消防施設】&#10;一人当たり面積">
          <a:extLst>
            <a:ext uri="{FF2B5EF4-FFF2-40B4-BE49-F238E27FC236}">
              <a16:creationId xmlns:a16="http://schemas.microsoft.com/office/drawing/2014/main" id="{132C1E7F-0294-4EAE-9DA1-A48F5C3CADE7}"/>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06" name="n_3mainValue【消防施設】&#10;一人当たり面積">
          <a:extLst>
            <a:ext uri="{FF2B5EF4-FFF2-40B4-BE49-F238E27FC236}">
              <a16:creationId xmlns:a16="http://schemas.microsoft.com/office/drawing/2014/main" id="{B475DA96-01E0-4ED8-B3D3-6944C32D1821}"/>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07" name="n_4mainValue【消防施設】&#10;一人当たり面積">
          <a:extLst>
            <a:ext uri="{FF2B5EF4-FFF2-40B4-BE49-F238E27FC236}">
              <a16:creationId xmlns:a16="http://schemas.microsoft.com/office/drawing/2014/main" id="{39560CCB-E078-4B1E-8010-99A043B22310}"/>
            </a:ext>
          </a:extLst>
        </xdr:cNvPr>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a:extLst>
            <a:ext uri="{FF2B5EF4-FFF2-40B4-BE49-F238E27FC236}">
              <a16:creationId xmlns:a16="http://schemas.microsoft.com/office/drawing/2014/main" id="{4AA47F0D-63B1-4A5C-A13C-4274DD5173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a:extLst>
            <a:ext uri="{FF2B5EF4-FFF2-40B4-BE49-F238E27FC236}">
              <a16:creationId xmlns:a16="http://schemas.microsoft.com/office/drawing/2014/main" id="{7A425C36-2CAD-412C-890E-F2954B4578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a:extLst>
            <a:ext uri="{FF2B5EF4-FFF2-40B4-BE49-F238E27FC236}">
              <a16:creationId xmlns:a16="http://schemas.microsoft.com/office/drawing/2014/main" id="{C524EBAF-C474-4C11-8396-AF7F7CA483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a:extLst>
            <a:ext uri="{FF2B5EF4-FFF2-40B4-BE49-F238E27FC236}">
              <a16:creationId xmlns:a16="http://schemas.microsoft.com/office/drawing/2014/main" id="{D31BB356-3136-4DFC-899E-4CBCE6C94F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a:extLst>
            <a:ext uri="{FF2B5EF4-FFF2-40B4-BE49-F238E27FC236}">
              <a16:creationId xmlns:a16="http://schemas.microsoft.com/office/drawing/2014/main" id="{5BA03364-818B-4020-A672-5E16E98317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a:extLst>
            <a:ext uri="{FF2B5EF4-FFF2-40B4-BE49-F238E27FC236}">
              <a16:creationId xmlns:a16="http://schemas.microsoft.com/office/drawing/2014/main" id="{498C7A11-E68B-489D-8545-CE51122B8E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a:extLst>
            <a:ext uri="{FF2B5EF4-FFF2-40B4-BE49-F238E27FC236}">
              <a16:creationId xmlns:a16="http://schemas.microsoft.com/office/drawing/2014/main" id="{0167C3F7-B6D7-4F75-B667-C402596D79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a:extLst>
            <a:ext uri="{FF2B5EF4-FFF2-40B4-BE49-F238E27FC236}">
              <a16:creationId xmlns:a16="http://schemas.microsoft.com/office/drawing/2014/main" id="{18EC1AF5-317D-4609-89A7-9AFC61FFFB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a:extLst>
            <a:ext uri="{FF2B5EF4-FFF2-40B4-BE49-F238E27FC236}">
              <a16:creationId xmlns:a16="http://schemas.microsoft.com/office/drawing/2014/main" id="{7A63FE7C-98A3-4545-90F0-024260D54E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a:extLst>
            <a:ext uri="{FF2B5EF4-FFF2-40B4-BE49-F238E27FC236}">
              <a16:creationId xmlns:a16="http://schemas.microsoft.com/office/drawing/2014/main" id="{751FCE11-CA17-4A58-B010-06872A1801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a:extLst>
            <a:ext uri="{FF2B5EF4-FFF2-40B4-BE49-F238E27FC236}">
              <a16:creationId xmlns:a16="http://schemas.microsoft.com/office/drawing/2014/main" id="{AF498F67-1462-4027-BBB7-5F4C499330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a:extLst>
            <a:ext uri="{FF2B5EF4-FFF2-40B4-BE49-F238E27FC236}">
              <a16:creationId xmlns:a16="http://schemas.microsoft.com/office/drawing/2014/main" id="{14232C82-4B25-4EFB-A66F-B11C12BE5D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a:extLst>
            <a:ext uri="{FF2B5EF4-FFF2-40B4-BE49-F238E27FC236}">
              <a16:creationId xmlns:a16="http://schemas.microsoft.com/office/drawing/2014/main" id="{53825CAA-E0AE-45E7-8A4B-053564B70B1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a:extLst>
            <a:ext uri="{FF2B5EF4-FFF2-40B4-BE49-F238E27FC236}">
              <a16:creationId xmlns:a16="http://schemas.microsoft.com/office/drawing/2014/main" id="{F2B01341-8202-44F0-BA51-241836A5A3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a:extLst>
            <a:ext uri="{FF2B5EF4-FFF2-40B4-BE49-F238E27FC236}">
              <a16:creationId xmlns:a16="http://schemas.microsoft.com/office/drawing/2014/main" id="{94E2160F-79C4-4712-A8DE-E7224AACDA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a:extLst>
            <a:ext uri="{FF2B5EF4-FFF2-40B4-BE49-F238E27FC236}">
              <a16:creationId xmlns:a16="http://schemas.microsoft.com/office/drawing/2014/main" id="{D1BF8B75-8E39-45A8-98BE-75BDE13A55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a:extLst>
            <a:ext uri="{FF2B5EF4-FFF2-40B4-BE49-F238E27FC236}">
              <a16:creationId xmlns:a16="http://schemas.microsoft.com/office/drawing/2014/main" id="{97855325-10F2-4966-8866-FA48C1D8D9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a:extLst>
            <a:ext uri="{FF2B5EF4-FFF2-40B4-BE49-F238E27FC236}">
              <a16:creationId xmlns:a16="http://schemas.microsoft.com/office/drawing/2014/main" id="{AA193DB3-E978-492F-80BB-B350D21E77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a:extLst>
            <a:ext uri="{FF2B5EF4-FFF2-40B4-BE49-F238E27FC236}">
              <a16:creationId xmlns:a16="http://schemas.microsoft.com/office/drawing/2014/main" id="{C77DF1DF-CA50-4ABD-80BA-31D82289E5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a:extLst>
            <a:ext uri="{FF2B5EF4-FFF2-40B4-BE49-F238E27FC236}">
              <a16:creationId xmlns:a16="http://schemas.microsoft.com/office/drawing/2014/main" id="{3C5A9A14-6C6A-41B7-A147-556B06EE9E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a:extLst>
            <a:ext uri="{FF2B5EF4-FFF2-40B4-BE49-F238E27FC236}">
              <a16:creationId xmlns:a16="http://schemas.microsoft.com/office/drawing/2014/main" id="{261645B2-71B8-45DC-9EE6-5CE8A6E5D6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a:extLst>
            <a:ext uri="{FF2B5EF4-FFF2-40B4-BE49-F238E27FC236}">
              <a16:creationId xmlns:a16="http://schemas.microsoft.com/office/drawing/2014/main" id="{528901E0-1532-4679-8422-79475335B05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a:extLst>
            <a:ext uri="{FF2B5EF4-FFF2-40B4-BE49-F238E27FC236}">
              <a16:creationId xmlns:a16="http://schemas.microsoft.com/office/drawing/2014/main" id="{863980DC-C031-41E6-9353-92B807CA7E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a:extLst>
            <a:ext uri="{FF2B5EF4-FFF2-40B4-BE49-F238E27FC236}">
              <a16:creationId xmlns:a16="http://schemas.microsoft.com/office/drawing/2014/main" id="{5B92AF7F-E029-4811-80AA-B599B535BC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a:extLst>
            <a:ext uri="{FF2B5EF4-FFF2-40B4-BE49-F238E27FC236}">
              <a16:creationId xmlns:a16="http://schemas.microsoft.com/office/drawing/2014/main" id="{492FE7B8-D336-4942-B730-D45DFA8B84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33" name="直線コネクタ 832">
          <a:extLst>
            <a:ext uri="{FF2B5EF4-FFF2-40B4-BE49-F238E27FC236}">
              <a16:creationId xmlns:a16="http://schemas.microsoft.com/office/drawing/2014/main" id="{2ED7C45F-6355-483A-A4C9-073964384BFF}"/>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34" name="【庁舎】&#10;有形固定資産減価償却率最小値テキスト">
          <a:extLst>
            <a:ext uri="{FF2B5EF4-FFF2-40B4-BE49-F238E27FC236}">
              <a16:creationId xmlns:a16="http://schemas.microsoft.com/office/drawing/2014/main" id="{C218E877-FEFA-48D8-AAA3-40BA5C16AA36}"/>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35" name="直線コネクタ 834">
          <a:extLst>
            <a:ext uri="{FF2B5EF4-FFF2-40B4-BE49-F238E27FC236}">
              <a16:creationId xmlns:a16="http://schemas.microsoft.com/office/drawing/2014/main" id="{88261EEC-6299-4D01-9F9A-573D81A317DF}"/>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36" name="【庁舎】&#10;有形固定資産減価償却率最大値テキスト">
          <a:extLst>
            <a:ext uri="{FF2B5EF4-FFF2-40B4-BE49-F238E27FC236}">
              <a16:creationId xmlns:a16="http://schemas.microsoft.com/office/drawing/2014/main" id="{450F48CF-BC83-47A4-9AFA-4CE49E66A865}"/>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37" name="直線コネクタ 836">
          <a:extLst>
            <a:ext uri="{FF2B5EF4-FFF2-40B4-BE49-F238E27FC236}">
              <a16:creationId xmlns:a16="http://schemas.microsoft.com/office/drawing/2014/main" id="{7F71C883-2592-4EFC-9A05-4563D6E3FB7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38" name="【庁舎】&#10;有形固定資産減価償却率平均値テキスト">
          <a:extLst>
            <a:ext uri="{FF2B5EF4-FFF2-40B4-BE49-F238E27FC236}">
              <a16:creationId xmlns:a16="http://schemas.microsoft.com/office/drawing/2014/main" id="{3A096139-076E-4165-8A6E-831B4680065B}"/>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39" name="フローチャート: 判断 838">
          <a:extLst>
            <a:ext uri="{FF2B5EF4-FFF2-40B4-BE49-F238E27FC236}">
              <a16:creationId xmlns:a16="http://schemas.microsoft.com/office/drawing/2014/main" id="{28B33D05-11D0-46D1-ACE5-3A636FD6CF1C}"/>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0" name="フローチャート: 判断 839">
          <a:extLst>
            <a:ext uri="{FF2B5EF4-FFF2-40B4-BE49-F238E27FC236}">
              <a16:creationId xmlns:a16="http://schemas.microsoft.com/office/drawing/2014/main" id="{B9D18B47-7058-4C3E-90B9-80DEAE70375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41" name="フローチャート: 判断 840">
          <a:extLst>
            <a:ext uri="{FF2B5EF4-FFF2-40B4-BE49-F238E27FC236}">
              <a16:creationId xmlns:a16="http://schemas.microsoft.com/office/drawing/2014/main" id="{46FE734F-A120-495E-A9D6-D3F94F4147F1}"/>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42" name="フローチャート: 判断 841">
          <a:extLst>
            <a:ext uri="{FF2B5EF4-FFF2-40B4-BE49-F238E27FC236}">
              <a16:creationId xmlns:a16="http://schemas.microsoft.com/office/drawing/2014/main" id="{1BEC4978-B253-4D4F-BA24-92716DEFCB52}"/>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43" name="フローチャート: 判断 842">
          <a:extLst>
            <a:ext uri="{FF2B5EF4-FFF2-40B4-BE49-F238E27FC236}">
              <a16:creationId xmlns:a16="http://schemas.microsoft.com/office/drawing/2014/main" id="{291A2C58-3E75-440E-ABDA-9E6CDEABD465}"/>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3CE56605-0519-4CF3-95F8-DD1C8CC9F5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FA983995-5952-4493-B3AE-586C9D33E6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ADAC8BCB-CF0E-4B6D-9C06-715DFEE6DF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F91D2C4B-355C-403B-9B47-B5E43CA1CB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F8005354-C406-4AC3-B916-354F67E9E4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849" name="楕円 848">
          <a:extLst>
            <a:ext uri="{FF2B5EF4-FFF2-40B4-BE49-F238E27FC236}">
              <a16:creationId xmlns:a16="http://schemas.microsoft.com/office/drawing/2014/main" id="{C5727CFB-BBC0-4D52-AE9E-65C47FED32C7}"/>
            </a:ext>
          </a:extLst>
        </xdr:cNvPr>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850" name="【庁舎】&#10;有形固定資産減価償却率該当値テキスト">
          <a:extLst>
            <a:ext uri="{FF2B5EF4-FFF2-40B4-BE49-F238E27FC236}">
              <a16:creationId xmlns:a16="http://schemas.microsoft.com/office/drawing/2014/main" id="{E60430F6-2C96-49B5-A131-706A58E1B327}"/>
            </a:ext>
          </a:extLst>
        </xdr:cNvPr>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51" name="楕円 850">
          <a:extLst>
            <a:ext uri="{FF2B5EF4-FFF2-40B4-BE49-F238E27FC236}">
              <a16:creationId xmlns:a16="http://schemas.microsoft.com/office/drawing/2014/main" id="{7255F6BD-9392-403B-AD2B-FC3AFE82ED1B}"/>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23949</xdr:rowOff>
    </xdr:to>
    <xdr:cxnSp macro="">
      <xdr:nvCxnSpPr>
        <xdr:cNvPr id="852" name="直線コネクタ 851">
          <a:extLst>
            <a:ext uri="{FF2B5EF4-FFF2-40B4-BE49-F238E27FC236}">
              <a16:creationId xmlns:a16="http://schemas.microsoft.com/office/drawing/2014/main" id="{48A3A7BA-0F79-4194-9BFD-72467B177FF6}"/>
            </a:ext>
          </a:extLst>
        </xdr:cNvPr>
        <xdr:cNvCxnSpPr/>
      </xdr:nvCxnSpPr>
      <xdr:spPr>
        <a:xfrm>
          <a:off x="15481300" y="181862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53" name="楕円 852">
          <a:extLst>
            <a:ext uri="{FF2B5EF4-FFF2-40B4-BE49-F238E27FC236}">
              <a16:creationId xmlns:a16="http://schemas.microsoft.com/office/drawing/2014/main" id="{3571A754-E801-4944-9A48-DC36D548C5BC}"/>
            </a:ext>
          </a:extLst>
        </xdr:cNvPr>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12519</xdr:rowOff>
    </xdr:to>
    <xdr:cxnSp macro="">
      <xdr:nvCxnSpPr>
        <xdr:cNvPr id="854" name="直線コネクタ 853">
          <a:extLst>
            <a:ext uri="{FF2B5EF4-FFF2-40B4-BE49-F238E27FC236}">
              <a16:creationId xmlns:a16="http://schemas.microsoft.com/office/drawing/2014/main" id="{0D65977D-23C2-4CFA-9460-82847236AEE6}"/>
            </a:ext>
          </a:extLst>
        </xdr:cNvPr>
        <xdr:cNvCxnSpPr/>
      </xdr:nvCxnSpPr>
      <xdr:spPr>
        <a:xfrm>
          <a:off x="14592300" y="18161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855" name="楕円 854">
          <a:extLst>
            <a:ext uri="{FF2B5EF4-FFF2-40B4-BE49-F238E27FC236}">
              <a16:creationId xmlns:a16="http://schemas.microsoft.com/office/drawing/2014/main" id="{0E63A57B-872C-454C-AB7E-4E30354D3C68}"/>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159476</xdr:rowOff>
    </xdr:to>
    <xdr:cxnSp macro="">
      <xdr:nvCxnSpPr>
        <xdr:cNvPr id="856" name="直線コネクタ 855">
          <a:extLst>
            <a:ext uri="{FF2B5EF4-FFF2-40B4-BE49-F238E27FC236}">
              <a16:creationId xmlns:a16="http://schemas.microsoft.com/office/drawing/2014/main" id="{6B97B5DE-BA96-4D14-B0E0-D2B45C8EE66E}"/>
            </a:ext>
          </a:extLst>
        </xdr:cNvPr>
        <xdr:cNvCxnSpPr/>
      </xdr:nvCxnSpPr>
      <xdr:spPr>
        <a:xfrm>
          <a:off x="13703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57" name="楕円 856">
          <a:extLst>
            <a:ext uri="{FF2B5EF4-FFF2-40B4-BE49-F238E27FC236}">
              <a16:creationId xmlns:a16="http://schemas.microsoft.com/office/drawing/2014/main" id="{6CE00316-7ADA-45AF-9319-3C32FF812B73}"/>
            </a:ext>
          </a:extLst>
        </xdr:cNvPr>
        <xdr:cNvSpPr/>
      </xdr:nvSpPr>
      <xdr:spPr>
        <a:xfrm>
          <a:off x="1276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126819</xdr:rowOff>
    </xdr:to>
    <xdr:cxnSp macro="">
      <xdr:nvCxnSpPr>
        <xdr:cNvPr id="858" name="直線コネクタ 857">
          <a:extLst>
            <a:ext uri="{FF2B5EF4-FFF2-40B4-BE49-F238E27FC236}">
              <a16:creationId xmlns:a16="http://schemas.microsoft.com/office/drawing/2014/main" id="{652CADA0-C194-414D-BA4F-27C86D2933B2}"/>
            </a:ext>
          </a:extLst>
        </xdr:cNvPr>
        <xdr:cNvCxnSpPr/>
      </xdr:nvCxnSpPr>
      <xdr:spPr>
        <a:xfrm>
          <a:off x="12814300" y="180180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59" name="n_1aveValue【庁舎】&#10;有形固定資産減価償却率">
          <a:extLst>
            <a:ext uri="{FF2B5EF4-FFF2-40B4-BE49-F238E27FC236}">
              <a16:creationId xmlns:a16="http://schemas.microsoft.com/office/drawing/2014/main" id="{A23B5AA0-E26D-468B-8FEA-BE138EAA4904}"/>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60" name="n_2aveValue【庁舎】&#10;有形固定資産減価償却率">
          <a:extLst>
            <a:ext uri="{FF2B5EF4-FFF2-40B4-BE49-F238E27FC236}">
              <a16:creationId xmlns:a16="http://schemas.microsoft.com/office/drawing/2014/main" id="{2BC9C0F1-3066-4BA0-AAD8-D7686AAD33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61" name="n_3aveValue【庁舎】&#10;有形固定資産減価償却率">
          <a:extLst>
            <a:ext uri="{FF2B5EF4-FFF2-40B4-BE49-F238E27FC236}">
              <a16:creationId xmlns:a16="http://schemas.microsoft.com/office/drawing/2014/main" id="{EDBC4544-B783-4F99-B4A4-B95D310CF2D9}"/>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62" name="n_4aveValue【庁舎】&#10;有形固定資産減価償却率">
          <a:extLst>
            <a:ext uri="{FF2B5EF4-FFF2-40B4-BE49-F238E27FC236}">
              <a16:creationId xmlns:a16="http://schemas.microsoft.com/office/drawing/2014/main" id="{48414506-7BCD-4206-8D42-B81EE9EA14BA}"/>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63" name="n_1mainValue【庁舎】&#10;有形固定資産減価償却率">
          <a:extLst>
            <a:ext uri="{FF2B5EF4-FFF2-40B4-BE49-F238E27FC236}">
              <a16:creationId xmlns:a16="http://schemas.microsoft.com/office/drawing/2014/main" id="{3BE8A873-C17A-4B14-B12F-8B460C6133B7}"/>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64" name="n_2mainValue【庁舎】&#10;有形固定資産減価償却率">
          <a:extLst>
            <a:ext uri="{FF2B5EF4-FFF2-40B4-BE49-F238E27FC236}">
              <a16:creationId xmlns:a16="http://schemas.microsoft.com/office/drawing/2014/main" id="{42B63A88-E903-4C80-B3C6-1FA9E894077F}"/>
            </a:ext>
          </a:extLst>
        </xdr:cNvPr>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865" name="n_3mainValue【庁舎】&#10;有形固定資産減価償却率">
          <a:extLst>
            <a:ext uri="{FF2B5EF4-FFF2-40B4-BE49-F238E27FC236}">
              <a16:creationId xmlns:a16="http://schemas.microsoft.com/office/drawing/2014/main" id="{A033A61C-CDD5-4027-8C7C-46FF5B4C8795}"/>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66" name="n_4mainValue【庁舎】&#10;有形固定資産減価償却率">
          <a:extLst>
            <a:ext uri="{FF2B5EF4-FFF2-40B4-BE49-F238E27FC236}">
              <a16:creationId xmlns:a16="http://schemas.microsoft.com/office/drawing/2014/main" id="{44D661D9-AAEF-4D18-9C6C-36771595C9EB}"/>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a:extLst>
            <a:ext uri="{FF2B5EF4-FFF2-40B4-BE49-F238E27FC236}">
              <a16:creationId xmlns:a16="http://schemas.microsoft.com/office/drawing/2014/main" id="{DE5E06D8-7DFD-42AD-9787-B0CDF8BE5C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a:extLst>
            <a:ext uri="{FF2B5EF4-FFF2-40B4-BE49-F238E27FC236}">
              <a16:creationId xmlns:a16="http://schemas.microsoft.com/office/drawing/2014/main" id="{0433F4C5-AAE1-46C3-B1B1-49CD2F98FC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a:extLst>
            <a:ext uri="{FF2B5EF4-FFF2-40B4-BE49-F238E27FC236}">
              <a16:creationId xmlns:a16="http://schemas.microsoft.com/office/drawing/2014/main" id="{0E5A708C-8D1A-4DF7-8954-794679E30F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a:extLst>
            <a:ext uri="{FF2B5EF4-FFF2-40B4-BE49-F238E27FC236}">
              <a16:creationId xmlns:a16="http://schemas.microsoft.com/office/drawing/2014/main" id="{8A099E47-9C76-426C-8244-FF98CE0077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a:extLst>
            <a:ext uri="{FF2B5EF4-FFF2-40B4-BE49-F238E27FC236}">
              <a16:creationId xmlns:a16="http://schemas.microsoft.com/office/drawing/2014/main" id="{9B136FC5-2167-4DC3-9ABD-D2BBE2B2E6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a:extLst>
            <a:ext uri="{FF2B5EF4-FFF2-40B4-BE49-F238E27FC236}">
              <a16:creationId xmlns:a16="http://schemas.microsoft.com/office/drawing/2014/main" id="{ADBD6D52-B186-4653-8818-576FC8E55A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a:extLst>
            <a:ext uri="{FF2B5EF4-FFF2-40B4-BE49-F238E27FC236}">
              <a16:creationId xmlns:a16="http://schemas.microsoft.com/office/drawing/2014/main" id="{CA8573BA-B5AA-4EC3-B6ED-D08AA0BED6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a:extLst>
            <a:ext uri="{FF2B5EF4-FFF2-40B4-BE49-F238E27FC236}">
              <a16:creationId xmlns:a16="http://schemas.microsoft.com/office/drawing/2014/main" id="{11CB3CCB-F07E-4452-BB12-DC3B7185BF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a:extLst>
            <a:ext uri="{FF2B5EF4-FFF2-40B4-BE49-F238E27FC236}">
              <a16:creationId xmlns:a16="http://schemas.microsoft.com/office/drawing/2014/main" id="{28C636D7-8231-4781-A86D-7AD6FA7A6D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a:extLst>
            <a:ext uri="{FF2B5EF4-FFF2-40B4-BE49-F238E27FC236}">
              <a16:creationId xmlns:a16="http://schemas.microsoft.com/office/drawing/2014/main" id="{1C45CDE5-BAE5-4519-BFFC-510DE47148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a:extLst>
            <a:ext uri="{FF2B5EF4-FFF2-40B4-BE49-F238E27FC236}">
              <a16:creationId xmlns:a16="http://schemas.microsoft.com/office/drawing/2014/main" id="{88CA93FC-3240-496F-9886-89C4D5CB3A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a:extLst>
            <a:ext uri="{FF2B5EF4-FFF2-40B4-BE49-F238E27FC236}">
              <a16:creationId xmlns:a16="http://schemas.microsoft.com/office/drawing/2014/main" id="{25D5F55C-5C04-4821-8D49-85D1AA23C33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a:extLst>
            <a:ext uri="{FF2B5EF4-FFF2-40B4-BE49-F238E27FC236}">
              <a16:creationId xmlns:a16="http://schemas.microsoft.com/office/drawing/2014/main" id="{D7F494FA-E890-4047-B436-05DF979147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a:extLst>
            <a:ext uri="{FF2B5EF4-FFF2-40B4-BE49-F238E27FC236}">
              <a16:creationId xmlns:a16="http://schemas.microsoft.com/office/drawing/2014/main" id="{60079AF0-2DC9-492E-8703-9E85DE7D4A5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a:extLst>
            <a:ext uri="{FF2B5EF4-FFF2-40B4-BE49-F238E27FC236}">
              <a16:creationId xmlns:a16="http://schemas.microsoft.com/office/drawing/2014/main" id="{4DB03AAB-4417-4D69-96B3-E62072BF312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a:extLst>
            <a:ext uri="{FF2B5EF4-FFF2-40B4-BE49-F238E27FC236}">
              <a16:creationId xmlns:a16="http://schemas.microsoft.com/office/drawing/2014/main" id="{E01F5EDB-1E99-4372-9D53-A3ACE0C0027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a:extLst>
            <a:ext uri="{FF2B5EF4-FFF2-40B4-BE49-F238E27FC236}">
              <a16:creationId xmlns:a16="http://schemas.microsoft.com/office/drawing/2014/main" id="{66CDF5C9-80EB-45F2-A463-598FAE100AC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a:extLst>
            <a:ext uri="{FF2B5EF4-FFF2-40B4-BE49-F238E27FC236}">
              <a16:creationId xmlns:a16="http://schemas.microsoft.com/office/drawing/2014/main" id="{53442AC0-B5DA-46A8-9A44-4B36A69A4B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a:extLst>
            <a:ext uri="{FF2B5EF4-FFF2-40B4-BE49-F238E27FC236}">
              <a16:creationId xmlns:a16="http://schemas.microsoft.com/office/drawing/2014/main" id="{160F29EE-A3E6-4A44-8E47-C08062781F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a:extLst>
            <a:ext uri="{FF2B5EF4-FFF2-40B4-BE49-F238E27FC236}">
              <a16:creationId xmlns:a16="http://schemas.microsoft.com/office/drawing/2014/main" id="{BA1F036D-31BC-4B89-96C3-2CE25F6F60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a:extLst>
            <a:ext uri="{FF2B5EF4-FFF2-40B4-BE49-F238E27FC236}">
              <a16:creationId xmlns:a16="http://schemas.microsoft.com/office/drawing/2014/main" id="{77D2047F-35C8-479C-9873-80DC6F96D0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a:extLst>
            <a:ext uri="{FF2B5EF4-FFF2-40B4-BE49-F238E27FC236}">
              <a16:creationId xmlns:a16="http://schemas.microsoft.com/office/drawing/2014/main" id="{48EA9E6C-A586-4570-B6F6-AA422ECEDE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83BA43B9-1556-4E73-A394-CF72D11C46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9D9D4CE1-D695-4EBA-845A-25EB3A7DED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a:extLst>
            <a:ext uri="{FF2B5EF4-FFF2-40B4-BE49-F238E27FC236}">
              <a16:creationId xmlns:a16="http://schemas.microsoft.com/office/drawing/2014/main" id="{66F475A3-909A-4442-8029-4E8C5B4CE6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92" name="直線コネクタ 891">
          <a:extLst>
            <a:ext uri="{FF2B5EF4-FFF2-40B4-BE49-F238E27FC236}">
              <a16:creationId xmlns:a16="http://schemas.microsoft.com/office/drawing/2014/main" id="{7877AC03-CBF8-4682-99D4-018B312E8464}"/>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93" name="【庁舎】&#10;一人当たり面積最小値テキスト">
          <a:extLst>
            <a:ext uri="{FF2B5EF4-FFF2-40B4-BE49-F238E27FC236}">
              <a16:creationId xmlns:a16="http://schemas.microsoft.com/office/drawing/2014/main" id="{13F94F0B-DFDC-45E5-B97B-852560D61F5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94" name="直線コネクタ 893">
          <a:extLst>
            <a:ext uri="{FF2B5EF4-FFF2-40B4-BE49-F238E27FC236}">
              <a16:creationId xmlns:a16="http://schemas.microsoft.com/office/drawing/2014/main" id="{CEE73C0A-09BE-469F-843F-BD02170DE15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95" name="【庁舎】&#10;一人当たり面積最大値テキスト">
          <a:extLst>
            <a:ext uri="{FF2B5EF4-FFF2-40B4-BE49-F238E27FC236}">
              <a16:creationId xmlns:a16="http://schemas.microsoft.com/office/drawing/2014/main" id="{97855979-E8F3-4571-A3AF-1EFCFB155321}"/>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96" name="直線コネクタ 895">
          <a:extLst>
            <a:ext uri="{FF2B5EF4-FFF2-40B4-BE49-F238E27FC236}">
              <a16:creationId xmlns:a16="http://schemas.microsoft.com/office/drawing/2014/main" id="{2B22DF9C-297F-422A-AB66-4CDDE483EA2B}"/>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97" name="【庁舎】&#10;一人当たり面積平均値テキスト">
          <a:extLst>
            <a:ext uri="{FF2B5EF4-FFF2-40B4-BE49-F238E27FC236}">
              <a16:creationId xmlns:a16="http://schemas.microsoft.com/office/drawing/2014/main" id="{51B925DF-90F4-451F-998B-EE66FDA8522B}"/>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98" name="フローチャート: 判断 897">
          <a:extLst>
            <a:ext uri="{FF2B5EF4-FFF2-40B4-BE49-F238E27FC236}">
              <a16:creationId xmlns:a16="http://schemas.microsoft.com/office/drawing/2014/main" id="{F775B54C-B3EA-4832-B011-748B1697166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99" name="フローチャート: 判断 898">
          <a:extLst>
            <a:ext uri="{FF2B5EF4-FFF2-40B4-BE49-F238E27FC236}">
              <a16:creationId xmlns:a16="http://schemas.microsoft.com/office/drawing/2014/main" id="{446E63E8-6D30-4AD5-9BE2-AF46B8B6EE26}"/>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00" name="フローチャート: 判断 899">
          <a:extLst>
            <a:ext uri="{FF2B5EF4-FFF2-40B4-BE49-F238E27FC236}">
              <a16:creationId xmlns:a16="http://schemas.microsoft.com/office/drawing/2014/main" id="{656BE362-4682-4F17-B522-5A0E91C84E3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01" name="フローチャート: 判断 900">
          <a:extLst>
            <a:ext uri="{FF2B5EF4-FFF2-40B4-BE49-F238E27FC236}">
              <a16:creationId xmlns:a16="http://schemas.microsoft.com/office/drawing/2014/main" id="{050F48F4-D842-4391-80BC-40760126652D}"/>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02" name="フローチャート: 判断 901">
          <a:extLst>
            <a:ext uri="{FF2B5EF4-FFF2-40B4-BE49-F238E27FC236}">
              <a16:creationId xmlns:a16="http://schemas.microsoft.com/office/drawing/2014/main" id="{E8B2D42F-5D50-4003-82F9-2FFF9F3334F8}"/>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618981E1-B958-40A0-9DD8-EB303F57F3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399C1D25-6BE0-478E-89F4-50D38323FF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37B81D0A-2B14-42DC-BD3F-52409AECDF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77B1BB89-8384-4893-AA95-C096B43F2D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EFE1C75E-8961-4979-AF93-C3FB601A1F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908" name="楕円 907">
          <a:extLst>
            <a:ext uri="{FF2B5EF4-FFF2-40B4-BE49-F238E27FC236}">
              <a16:creationId xmlns:a16="http://schemas.microsoft.com/office/drawing/2014/main" id="{BC3F3F11-02C4-4F79-809F-24ECCE218D09}"/>
            </a:ext>
          </a:extLst>
        </xdr:cNvPr>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909" name="【庁舎】&#10;一人当たり面積該当値テキスト">
          <a:extLst>
            <a:ext uri="{FF2B5EF4-FFF2-40B4-BE49-F238E27FC236}">
              <a16:creationId xmlns:a16="http://schemas.microsoft.com/office/drawing/2014/main" id="{F4853635-C57F-4DB9-A974-07E1B26D492C}"/>
            </a:ext>
          </a:extLst>
        </xdr:cNvPr>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910" name="楕円 909">
          <a:extLst>
            <a:ext uri="{FF2B5EF4-FFF2-40B4-BE49-F238E27FC236}">
              <a16:creationId xmlns:a16="http://schemas.microsoft.com/office/drawing/2014/main" id="{D6A6CA8E-EF17-4ABE-8F6D-AE3DD26DF402}"/>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107</xdr:row>
      <xdr:rowOff>5987</xdr:rowOff>
    </xdr:to>
    <xdr:cxnSp macro="">
      <xdr:nvCxnSpPr>
        <xdr:cNvPr id="911" name="直線コネクタ 910">
          <a:extLst>
            <a:ext uri="{FF2B5EF4-FFF2-40B4-BE49-F238E27FC236}">
              <a16:creationId xmlns:a16="http://schemas.microsoft.com/office/drawing/2014/main" id="{4637710E-C6ED-45D9-B947-3C1E2FDAEE06}"/>
            </a:ext>
          </a:extLst>
        </xdr:cNvPr>
        <xdr:cNvCxnSpPr/>
      </xdr:nvCxnSpPr>
      <xdr:spPr>
        <a:xfrm>
          <a:off x="21323300" y="182368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912" name="楕円 911">
          <a:extLst>
            <a:ext uri="{FF2B5EF4-FFF2-40B4-BE49-F238E27FC236}">
              <a16:creationId xmlns:a16="http://schemas.microsoft.com/office/drawing/2014/main" id="{FC987DE6-388C-437F-B13A-5F0066AA84DD}"/>
            </a:ext>
          </a:extLst>
        </xdr:cNvPr>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105592</xdr:rowOff>
    </xdr:to>
    <xdr:cxnSp macro="">
      <xdr:nvCxnSpPr>
        <xdr:cNvPr id="913" name="直線コネクタ 912">
          <a:extLst>
            <a:ext uri="{FF2B5EF4-FFF2-40B4-BE49-F238E27FC236}">
              <a16:creationId xmlns:a16="http://schemas.microsoft.com/office/drawing/2014/main" id="{D1692CFB-7898-4D6D-A11E-301C2BE36D84}"/>
            </a:ext>
          </a:extLst>
        </xdr:cNvPr>
        <xdr:cNvCxnSpPr/>
      </xdr:nvCxnSpPr>
      <xdr:spPr>
        <a:xfrm flipV="1">
          <a:off x="20434300" y="182368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914" name="楕円 913">
          <a:extLst>
            <a:ext uri="{FF2B5EF4-FFF2-40B4-BE49-F238E27FC236}">
              <a16:creationId xmlns:a16="http://schemas.microsoft.com/office/drawing/2014/main" id="{C396EAD8-5BAA-48D7-A3AB-E47454F06D7E}"/>
            </a:ext>
          </a:extLst>
        </xdr:cNvPr>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105592</xdr:rowOff>
    </xdr:to>
    <xdr:cxnSp macro="">
      <xdr:nvCxnSpPr>
        <xdr:cNvPr id="915" name="直線コネクタ 914">
          <a:extLst>
            <a:ext uri="{FF2B5EF4-FFF2-40B4-BE49-F238E27FC236}">
              <a16:creationId xmlns:a16="http://schemas.microsoft.com/office/drawing/2014/main" id="{F7528EDD-DBF0-445A-82E8-678C62ADE6EF}"/>
            </a:ext>
          </a:extLst>
        </xdr:cNvPr>
        <xdr:cNvCxnSpPr/>
      </xdr:nvCxnSpPr>
      <xdr:spPr>
        <a:xfrm>
          <a:off x="19545300" y="182596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18869</xdr:rowOff>
    </xdr:from>
    <xdr:to>
      <xdr:col>98</xdr:col>
      <xdr:colOff>38100</xdr:colOff>
      <xdr:row>106</xdr:row>
      <xdr:rowOff>120469</xdr:rowOff>
    </xdr:to>
    <xdr:sp macro="" textlink="">
      <xdr:nvSpPr>
        <xdr:cNvPr id="916" name="楕円 915">
          <a:extLst>
            <a:ext uri="{FF2B5EF4-FFF2-40B4-BE49-F238E27FC236}">
              <a16:creationId xmlns:a16="http://schemas.microsoft.com/office/drawing/2014/main" id="{2FDFF911-8088-47D8-9B1A-01798854A6DC}"/>
            </a:ext>
          </a:extLst>
        </xdr:cNvPr>
        <xdr:cNvSpPr/>
      </xdr:nvSpPr>
      <xdr:spPr>
        <a:xfrm>
          <a:off x="18605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85998</xdr:rowOff>
    </xdr:to>
    <xdr:cxnSp macro="">
      <xdr:nvCxnSpPr>
        <xdr:cNvPr id="917" name="直線コネクタ 916">
          <a:extLst>
            <a:ext uri="{FF2B5EF4-FFF2-40B4-BE49-F238E27FC236}">
              <a16:creationId xmlns:a16="http://schemas.microsoft.com/office/drawing/2014/main" id="{66D05940-5698-47A7-9641-D72161919576}"/>
            </a:ext>
          </a:extLst>
        </xdr:cNvPr>
        <xdr:cNvCxnSpPr/>
      </xdr:nvCxnSpPr>
      <xdr:spPr>
        <a:xfrm>
          <a:off x="18656300" y="182433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18" name="n_1aveValue【庁舎】&#10;一人当たり面積">
          <a:extLst>
            <a:ext uri="{FF2B5EF4-FFF2-40B4-BE49-F238E27FC236}">
              <a16:creationId xmlns:a16="http://schemas.microsoft.com/office/drawing/2014/main" id="{62F7DDE3-5C65-4B2D-AEBF-E3F0525A3859}"/>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19" name="n_2aveValue【庁舎】&#10;一人当たり面積">
          <a:extLst>
            <a:ext uri="{FF2B5EF4-FFF2-40B4-BE49-F238E27FC236}">
              <a16:creationId xmlns:a16="http://schemas.microsoft.com/office/drawing/2014/main" id="{E51447E4-5D12-45C5-9E85-22674D756A99}"/>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20" name="n_3aveValue【庁舎】&#10;一人当たり面積">
          <a:extLst>
            <a:ext uri="{FF2B5EF4-FFF2-40B4-BE49-F238E27FC236}">
              <a16:creationId xmlns:a16="http://schemas.microsoft.com/office/drawing/2014/main" id="{53B7FD50-EBF8-4B82-A186-32C9AF142F18}"/>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21" name="n_4aveValue【庁舎】&#10;一人当たり面積">
          <a:extLst>
            <a:ext uri="{FF2B5EF4-FFF2-40B4-BE49-F238E27FC236}">
              <a16:creationId xmlns:a16="http://schemas.microsoft.com/office/drawing/2014/main" id="{C1B7E4CF-A8C3-4E3B-B672-DF2FD859FC64}"/>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922" name="n_1mainValue【庁舎】&#10;一人当たり面積">
          <a:extLst>
            <a:ext uri="{FF2B5EF4-FFF2-40B4-BE49-F238E27FC236}">
              <a16:creationId xmlns:a16="http://schemas.microsoft.com/office/drawing/2014/main" id="{7E8CB2C4-BCE0-4094-A2CB-643831F216E0}"/>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923" name="n_2mainValue【庁舎】&#10;一人当たり面積">
          <a:extLst>
            <a:ext uri="{FF2B5EF4-FFF2-40B4-BE49-F238E27FC236}">
              <a16:creationId xmlns:a16="http://schemas.microsoft.com/office/drawing/2014/main" id="{AFD02162-188C-4CDD-8182-7453E45685C5}"/>
            </a:ext>
          </a:extLst>
        </xdr:cNvPr>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924" name="n_3mainValue【庁舎】&#10;一人当たり面積">
          <a:extLst>
            <a:ext uri="{FF2B5EF4-FFF2-40B4-BE49-F238E27FC236}">
              <a16:creationId xmlns:a16="http://schemas.microsoft.com/office/drawing/2014/main" id="{2CF0D965-C4B0-480C-A58A-E596D6571872}"/>
            </a:ext>
          </a:extLst>
        </xdr:cNvPr>
        <xdr:cNvSpPr txBox="1"/>
      </xdr:nvSpPr>
      <xdr:spPr>
        <a:xfrm>
          <a:off x="19310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111596</xdr:rowOff>
    </xdr:from>
    <xdr:ext cx="469744" cy="259045"/>
    <xdr:sp macro="" textlink="">
      <xdr:nvSpPr>
        <xdr:cNvPr id="925" name="n_4mainValue【庁舎】&#10;一人当たり面積">
          <a:extLst>
            <a:ext uri="{FF2B5EF4-FFF2-40B4-BE49-F238E27FC236}">
              <a16:creationId xmlns:a16="http://schemas.microsoft.com/office/drawing/2014/main" id="{A958FE3B-54AA-40D9-8B67-8C9D3FD42795}"/>
            </a:ext>
          </a:extLst>
        </xdr:cNvPr>
        <xdr:cNvSpPr txBox="1"/>
      </xdr:nvSpPr>
      <xdr:spPr>
        <a:xfrm>
          <a:off x="18421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F410ACF9-B870-4CC2-A21A-027855D054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9A731B09-D14F-4DD3-87CE-D390816016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2145C0A3-1D99-4940-A398-B1434D4B69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低い、認定こども園・幼稚園・保育所については以前から保育施設について民営化してきたことが要因であると考えており、令和２年度は、１園を民営化するため施設を売却したことにより減価償却率は減少している。一般廃棄物処理施設については、令和元年度に焼却施設が完成したことから類似団体平均を大幅に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有形固定資産減価償却率が高い、体育館・プール、福祉施設は今後も公共施設等総合管理計画に基づき、市民の要望などを踏まえながら慎重に統廃合を推進していく。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6</xdr:row>
      <xdr:rowOff>139700</xdr:rowOff>
    </xdr:from>
    <xdr:to>
      <xdr:col>50</xdr:col>
      <xdr:colOff>0</xdr:colOff>
      <xdr:row>17</xdr:row>
      <xdr:rowOff>12700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1684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者保健福祉費や生活保護費の増加や個別算定経費として地域デジタル社会推進費や臨時経済対策債、臨時財政対策債償還基金費の創設による増加などにより、基準財政需要額が増加したこと、また、交付税算定上算出した市町村民税の減少などに伴い、基準財政収入額が減少したこと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今後も歳出削減と自主財源の確保に努める。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大雪による除排雪経費に伴う維持補修費の増加などから、経常的経費が増加したが、地方交付税や地方消費税交付金などの増加によって経常一般財源が大きく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5077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6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086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会計年度任用職員の期末手当増に伴う人件費や大雪による除排雪経費に伴う維持補修費の増加により、人口一人当たり人件費・物件費等の決算額が増加している。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類似団体と比較すると決算額が高い傾向にあるため、行政改革や公共施設の集約化など、引き続きコストの見直しを進め歳出の抑制に努める。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79713</xdr:rowOff>
    </xdr:from>
    <xdr:to>
      <xdr:col>23</xdr:col>
      <xdr:colOff>133350</xdr:colOff>
      <xdr:row>84</xdr:row>
      <xdr:rowOff>159455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0063"/>
          <a:ext cx="838200" cy="2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152884</xdr:rowOff>
    </xdr:from>
    <xdr:to>
      <xdr:col>19</xdr:col>
      <xdr:colOff>133350</xdr:colOff>
      <xdr:row>83</xdr:row>
      <xdr:rowOff>79713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1784"/>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81046</xdr:rowOff>
    </xdr:from>
    <xdr:to>
      <xdr:col>15</xdr:col>
      <xdr:colOff>82550</xdr:colOff>
      <xdr:row>82</xdr:row>
      <xdr:rowOff>152884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9946"/>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67556</xdr:rowOff>
    </xdr:from>
    <xdr:to>
      <xdr:col>11</xdr:col>
      <xdr:colOff>31750</xdr:colOff>
      <xdr:row>82</xdr:row>
      <xdr:rowOff>81046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6456"/>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108655</xdr:rowOff>
    </xdr:from>
    <xdr:to>
      <xdr:col>23</xdr:col>
      <xdr:colOff>184150</xdr:colOff>
      <xdr:row>85</xdr:row>
      <xdr:rowOff>38805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80732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28913</xdr:rowOff>
    </xdr:from>
    <xdr:to>
      <xdr:col>19</xdr:col>
      <xdr:colOff>184150</xdr:colOff>
      <xdr:row>83</xdr:row>
      <xdr:rowOff>130513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115290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4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102084</xdr:rowOff>
    </xdr:from>
    <xdr:to>
      <xdr:col>15</xdr:col>
      <xdr:colOff>133350</xdr:colOff>
      <xdr:row>83</xdr:row>
      <xdr:rowOff>32234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30246</xdr:rowOff>
    </xdr:from>
    <xdr:to>
      <xdr:col>11</xdr:col>
      <xdr:colOff>82550</xdr:colOff>
      <xdr:row>82</xdr:row>
      <xdr:rowOff>131846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116623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7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16756</xdr:rowOff>
    </xdr:from>
    <xdr:to>
      <xdr:col>7</xdr:col>
      <xdr:colOff>31750</xdr:colOff>
      <xdr:row>82</xdr:row>
      <xdr:rowOff>118356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103133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概ね類似団体平均と同程度で推移している。</a:t>
          </a: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136071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定員管理計画に基づいた職員数の管理とともに、年齢構成バランスを踏まえた採用を継続し、今後も適正な組織体制の管理に努める。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101282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9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101282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101282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5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101282</xdr:rowOff>
    </xdr:from>
    <xdr:to>
      <xdr:col>68</xdr:col>
      <xdr:colOff>152400</xdr:colOff>
      <xdr:row>61</xdr:row>
      <xdr:rowOff>101282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22559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50482</xdr:rowOff>
    </xdr:from>
    <xdr:to>
      <xdr:col>77</xdr:col>
      <xdr:colOff>95250</xdr:colOff>
      <xdr:row>61</xdr:row>
      <xdr:rowOff>152082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136859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50482</xdr:rowOff>
    </xdr:from>
    <xdr:to>
      <xdr:col>68</xdr:col>
      <xdr:colOff>203200</xdr:colOff>
      <xdr:row>61</xdr:row>
      <xdr:rowOff>152082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136859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50482</xdr:rowOff>
    </xdr:from>
    <xdr:to>
      <xdr:col>64</xdr:col>
      <xdr:colOff>152400</xdr:colOff>
      <xdr:row>61</xdr:row>
      <xdr:rowOff>152082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136859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大型事業完了による地方債の元利償還金の増加などにより、実質公債費比率は前年度比＋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類似団体平均と比較して低い状況にあるが、引き続き大型事業完了による地方債の元利償還金の増加などが見込まれることから、償還と借入のバランスを考慮し健全な財政運営に努める。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127000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159173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財債借入額が償還額を下回ったことにより地方債現在高が減少したこと、下水道事業の企業債残高が減少したこと、ふるさと納税の増加により充当可能基金が増加した一方、都市計画関連地方債残高の減少や産廃手数料の減少などにより充当可能特定収入が大幅に減少したことから、将来負担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ふるさと納税の増額により基金残高が増加していることから、横ばい傾向となる見込みであるが、今後も事業実施の適正化、平準化を図り継続して健全な財政運営に努める。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133915</xdr:rowOff>
    </xdr:from>
    <xdr:to>
      <xdr:col>81</xdr:col>
      <xdr:colOff>44450</xdr:colOff>
      <xdr:row>14</xdr:row>
      <xdr:rowOff>135255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34215"/>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133915</xdr:rowOff>
    </xdr:from>
    <xdr:to>
      <xdr:col>77</xdr:col>
      <xdr:colOff>44450</xdr:colOff>
      <xdr:row>15</xdr:row>
      <xdr:rowOff>69709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3421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69709</xdr:rowOff>
    </xdr:from>
    <xdr:to>
      <xdr:col>72</xdr:col>
      <xdr:colOff>203200</xdr:colOff>
      <xdr:row>16</xdr:row>
      <xdr:rowOff>2822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4145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2822</xdr:rowOff>
    </xdr:from>
    <xdr:to>
      <xdr:col>68</xdr:col>
      <xdr:colOff>152400</xdr:colOff>
      <xdr:row>16</xdr:row>
      <xdr:rowOff>16228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4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84455</xdr:rowOff>
    </xdr:from>
    <xdr:to>
      <xdr:col>81</xdr:col>
      <xdr:colOff>95250</xdr:colOff>
      <xdr:row>15</xdr:row>
      <xdr:rowOff>14605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56532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83115</xdr:rowOff>
    </xdr:from>
    <xdr:to>
      <xdr:col>77</xdr:col>
      <xdr:colOff>95250</xdr:colOff>
      <xdr:row>15</xdr:row>
      <xdr:rowOff>13265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18909</xdr:rowOff>
    </xdr:from>
    <xdr:to>
      <xdr:col>73</xdr:col>
      <xdr:colOff>44450</xdr:colOff>
      <xdr:row>15</xdr:row>
      <xdr:rowOff>120509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130686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123472</xdr:rowOff>
    </xdr:from>
    <xdr:to>
      <xdr:col>68</xdr:col>
      <xdr:colOff>203200</xdr:colOff>
      <xdr:row>16</xdr:row>
      <xdr:rowOff>53622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38399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136878</xdr:rowOff>
    </xdr:from>
    <xdr:to>
      <xdr:col>64</xdr:col>
      <xdr:colOff>152400</xdr:colOff>
      <xdr:row>16</xdr:row>
      <xdr:rowOff>67028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77205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57149</xdr:rowOff>
    </xdr:from>
    <xdr:ext cx="9099176" cy="428626"/>
    <xdr:sp macro="" textlink="">
      <xdr:nvSpPr>
        <xdr:cNvPr id="474" name="テキスト ボックス 473">
          <a:extLst>
            <a:ext uri="{FF2B5EF4-FFF2-40B4-BE49-F238E27FC236}">
              <a16:creationId xmlns:a16="http://schemas.microsoft.com/office/drawing/2014/main" id="{082DFA3D-EEB6-4A0C-8F44-64DEFAC175E5}"/>
            </a:ext>
          </a:extLst>
        </xdr:cNvPr>
        <xdr:cNvSpPr txBox="1"/>
      </xdr:nvSpPr>
      <xdr:spPr>
        <a:xfrm>
          <a:off x="762000" y="4514849"/>
          <a:ext cx="9099176" cy="428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会計年度任用職員の期末手当増などに伴い、前年度に比べ経常的経費は増加となったが、経常一般財源が大きく増加したことから、経常収支比率は前年度比▲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0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経常的経費は増加となったが、経常一般財源が大きく増加したことから、経常収支比率は前年度比▲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今後は指定管理者制度の活用や、労務単価の上昇などによる委託料の増加などにより物件費は増加傾向と見込んでいる。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82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04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26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18</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児童福祉費、社会福祉費などの増により、前年度に比べ経常的経費は増加となったが、経常一般財源が大きく増加したことから、経常収支比率は前年度比▲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今後も高齢社会の進行や社会的弱者への支援が拡充されていくと考えられ、扶助費は増加傾向と見込んでいる。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05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後期高齢者医療特別会計や介護保険特別会計への繰出金が増加傾向であり、維持補修費についても施設の老朽化により増加していくことが懸念される。</a:t>
          </a:r>
        </a:p>
        <a:p>
          <a:r>
            <a:rPr kumimoji="1" lang="ja-JP" altLang="en-US" sz="1300">
              <a:latin typeface="ＭＳ Ｐゴシック" panose="020B0600070205080204" pitchFamily="50" charset="-128"/>
              <a:ea typeface="ＭＳ Ｐゴシック" panose="020B0600070205080204" pitchFamily="50" charset="-128"/>
            </a:rPr>
            <a:t>　施設の集約化や民間活力により、公共施設の維持管理費用の削減に努める。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60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148772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148772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児童福祉費、社会福祉費関連の補助費の増により、前年度に比べ経常的経費は増加となったが、経常一般財源が大きく増加したことから、経常収支比率は前年度比▲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補助金等については、社会情勢の変化に合わせた見直しが必要であることから、交付団体等との協議を継続していく。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61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797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21844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21844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ごみ焼却施設や花の拠点整備事業などの大型事業の元金償還の大幅増により、公債費における経常収支比率は前年度比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今後も大型事業の元金償還が増加するため、公債費は増加する見込となっているが、建設市債の発行については元金償還額以内にて管理するなど適正な将来負担となるよう努める。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公債費以外については近年横ばいで推移をしているが、扶助費の増加は今後も課題である。</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をはじめとした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の推進や行政改革による業務の効率化や公共施設マネジメントの推進を図り、限られた一般財源を有効に活用していく。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85215"/>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720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73780</xdr:rowOff>
    </xdr:from>
    <xdr:to>
      <xdr:col>29</xdr:col>
      <xdr:colOff>127000</xdr:colOff>
      <xdr:row>18</xdr:row>
      <xdr:rowOff>74449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07505"/>
          <a:ext cx="647700" cy="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73780</xdr:rowOff>
    </xdr:from>
    <xdr:to>
      <xdr:col>26</xdr:col>
      <xdr:colOff>50800</xdr:colOff>
      <xdr:row>18</xdr:row>
      <xdr:rowOff>101718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7505"/>
          <a:ext cx="698500" cy="2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96248</xdr:rowOff>
    </xdr:from>
    <xdr:to>
      <xdr:col>22</xdr:col>
      <xdr:colOff>114300</xdr:colOff>
      <xdr:row>18</xdr:row>
      <xdr:rowOff>101718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29973"/>
          <a:ext cx="6985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76376</xdr:rowOff>
    </xdr:from>
    <xdr:to>
      <xdr:col>18</xdr:col>
      <xdr:colOff>177800</xdr:colOff>
      <xdr:row>18</xdr:row>
      <xdr:rowOff>96248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10101"/>
          <a:ext cx="698500" cy="1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23649</xdr:rowOff>
    </xdr:from>
    <xdr:to>
      <xdr:col>29</xdr:col>
      <xdr:colOff>177800</xdr:colOff>
      <xdr:row>18</xdr:row>
      <xdr:rowOff>125249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167176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22980</xdr:rowOff>
    </xdr:from>
    <xdr:to>
      <xdr:col>26</xdr:col>
      <xdr:colOff>101600</xdr:colOff>
      <xdr:row>18</xdr:row>
      <xdr:rowOff>124580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109357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50918</xdr:rowOff>
    </xdr:from>
    <xdr:to>
      <xdr:col>22</xdr:col>
      <xdr:colOff>165100</xdr:colOff>
      <xdr:row>18</xdr:row>
      <xdr:rowOff>152518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137295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45448</xdr:rowOff>
    </xdr:from>
    <xdr:to>
      <xdr:col>19</xdr:col>
      <xdr:colOff>38100</xdr:colOff>
      <xdr:row>18</xdr:row>
      <xdr:rowOff>147048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25576</xdr:rowOff>
    </xdr:from>
    <xdr:to>
      <xdr:col>15</xdr:col>
      <xdr:colOff>101600</xdr:colOff>
      <xdr:row>18</xdr:row>
      <xdr:rowOff>127176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111953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279672</xdr:rowOff>
    </xdr:from>
    <xdr:to>
      <xdr:col>29</xdr:col>
      <xdr:colOff>127000</xdr:colOff>
      <xdr:row>36</xdr:row>
      <xdr:rowOff>35952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90022"/>
          <a:ext cx="647700" cy="9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264450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74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27200</xdr:rowOff>
    </xdr:from>
    <xdr:to>
      <xdr:col>26</xdr:col>
      <xdr:colOff>50800</xdr:colOff>
      <xdr:row>36</xdr:row>
      <xdr:rowOff>35952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80450"/>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27200</xdr:rowOff>
    </xdr:from>
    <xdr:to>
      <xdr:col>22</xdr:col>
      <xdr:colOff>114300</xdr:colOff>
      <xdr:row>36</xdr:row>
      <xdr:rowOff>29094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80450"/>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29094</xdr:rowOff>
    </xdr:from>
    <xdr:to>
      <xdr:col>18</xdr:col>
      <xdr:colOff>177800</xdr:colOff>
      <xdr:row>36</xdr:row>
      <xdr:rowOff>31608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82344"/>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228872</xdr:rowOff>
    </xdr:from>
    <xdr:to>
      <xdr:col>29</xdr:col>
      <xdr:colOff>177800</xdr:colOff>
      <xdr:row>35</xdr:row>
      <xdr:rowOff>330472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73949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328052</xdr:rowOff>
    </xdr:from>
    <xdr:to>
      <xdr:col>26</xdr:col>
      <xdr:colOff>101600</xdr:colOff>
      <xdr:row>36</xdr:row>
      <xdr:rowOff>86752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3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71529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24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319300</xdr:rowOff>
    </xdr:from>
    <xdr:to>
      <xdr:col>22</xdr:col>
      <xdr:colOff>165100</xdr:colOff>
      <xdr:row>36</xdr:row>
      <xdr:rowOff>78000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62777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321194</xdr:rowOff>
    </xdr:from>
    <xdr:to>
      <xdr:col>19</xdr:col>
      <xdr:colOff>38100</xdr:colOff>
      <xdr:row>36</xdr:row>
      <xdr:rowOff>79894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64671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323708</xdr:rowOff>
    </xdr:from>
    <xdr:to>
      <xdr:col>15</xdr:col>
      <xdr:colOff>101600</xdr:colOff>
      <xdr:row>36</xdr:row>
      <xdr:rowOff>82408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67185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61328</xdr:rowOff>
    </xdr:from>
    <xdr:to>
      <xdr:col>24</xdr:col>
      <xdr:colOff>63500</xdr:colOff>
      <xdr:row>36</xdr:row>
      <xdr:rowOff>83445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3528"/>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83445</xdr:rowOff>
    </xdr:from>
    <xdr:to>
      <xdr:col>19</xdr:col>
      <xdr:colOff>177800</xdr:colOff>
      <xdr:row>37</xdr:row>
      <xdr:rowOff>71063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5645"/>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71063</xdr:rowOff>
    </xdr:from>
    <xdr:to>
      <xdr:col>15</xdr:col>
      <xdr:colOff>50800</xdr:colOff>
      <xdr:row>37</xdr:row>
      <xdr:rowOff>77444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4713"/>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48089</xdr:rowOff>
    </xdr:from>
    <xdr:to>
      <xdr:col>10</xdr:col>
      <xdr:colOff>114300</xdr:colOff>
      <xdr:row>37</xdr:row>
      <xdr:rowOff>77444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1739"/>
          <a:ext cx="889000" cy="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10528</xdr:rowOff>
    </xdr:from>
    <xdr:to>
      <xdr:col>24</xdr:col>
      <xdr:colOff>114300</xdr:colOff>
      <xdr:row>36</xdr:row>
      <xdr:rowOff>112128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32645</xdr:rowOff>
    </xdr:from>
    <xdr:to>
      <xdr:col>20</xdr:col>
      <xdr:colOff>38100</xdr:colOff>
      <xdr:row>36</xdr:row>
      <xdr:rowOff>134245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150772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20263</xdr:rowOff>
    </xdr:from>
    <xdr:to>
      <xdr:col>15</xdr:col>
      <xdr:colOff>101600</xdr:colOff>
      <xdr:row>37</xdr:row>
      <xdr:rowOff>121863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112990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26644</xdr:rowOff>
    </xdr:from>
    <xdr:to>
      <xdr:col>10</xdr:col>
      <xdr:colOff>165100</xdr:colOff>
      <xdr:row>37</xdr:row>
      <xdr:rowOff>128244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119371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168739</xdr:rowOff>
    </xdr:from>
    <xdr:to>
      <xdr:col>6</xdr:col>
      <xdr:colOff>38100</xdr:colOff>
      <xdr:row>37</xdr:row>
      <xdr:rowOff>98889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88798</xdr:rowOff>
    </xdr:from>
    <xdr:to>
      <xdr:col>24</xdr:col>
      <xdr:colOff>63500</xdr:colOff>
      <xdr:row>56</xdr:row>
      <xdr:rowOff>108293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8548"/>
          <a:ext cx="838200" cy="1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102388</xdr:rowOff>
    </xdr:from>
    <xdr:to>
      <xdr:col>19</xdr:col>
      <xdr:colOff>177800</xdr:colOff>
      <xdr:row>56</xdr:row>
      <xdr:rowOff>108293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358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102388</xdr:rowOff>
    </xdr:from>
    <xdr:to>
      <xdr:col>15</xdr:col>
      <xdr:colOff>50800</xdr:colOff>
      <xdr:row>57</xdr:row>
      <xdr:rowOff>5944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3588"/>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5944</xdr:rowOff>
    </xdr:from>
    <xdr:to>
      <xdr:col>10</xdr:col>
      <xdr:colOff>114300</xdr:colOff>
      <xdr:row>57</xdr:row>
      <xdr:rowOff>38443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859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37998</xdr:rowOff>
    </xdr:from>
    <xdr:to>
      <xdr:col>24</xdr:col>
      <xdr:colOff>114300</xdr:colOff>
      <xdr:row>55</xdr:row>
      <xdr:rowOff>139598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60875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57493</xdr:rowOff>
    </xdr:from>
    <xdr:to>
      <xdr:col>20</xdr:col>
      <xdr:colOff>38100</xdr:colOff>
      <xdr:row>56</xdr:row>
      <xdr:rowOff>159093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51588</xdr:rowOff>
    </xdr:from>
    <xdr:to>
      <xdr:col>15</xdr:col>
      <xdr:colOff>101600</xdr:colOff>
      <xdr:row>56</xdr:row>
      <xdr:rowOff>153188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169715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126594</xdr:rowOff>
    </xdr:from>
    <xdr:to>
      <xdr:col>10</xdr:col>
      <xdr:colOff>165100</xdr:colOff>
      <xdr:row>57</xdr:row>
      <xdr:rowOff>56744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159093</xdr:rowOff>
    </xdr:from>
    <xdr:to>
      <xdr:col>6</xdr:col>
      <xdr:colOff>38100</xdr:colOff>
      <xdr:row>57</xdr:row>
      <xdr:rowOff>89243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105770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164193</xdr:rowOff>
    </xdr:from>
    <xdr:to>
      <xdr:col>24</xdr:col>
      <xdr:colOff>63500</xdr:colOff>
      <xdr:row>77</xdr:row>
      <xdr:rowOff>27360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22943"/>
          <a:ext cx="838200" cy="20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27360</xdr:rowOff>
    </xdr:from>
    <xdr:to>
      <xdr:col>19</xdr:col>
      <xdr:colOff>177800</xdr:colOff>
      <xdr:row>77</xdr:row>
      <xdr:rowOff>36078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29010"/>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36078</xdr:rowOff>
    </xdr:from>
    <xdr:to>
      <xdr:col>15</xdr:col>
      <xdr:colOff>50800</xdr:colOff>
      <xdr:row>77</xdr:row>
      <xdr:rowOff>49664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3772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41239</xdr:rowOff>
    </xdr:from>
    <xdr:to>
      <xdr:col>10</xdr:col>
      <xdr:colOff>114300</xdr:colOff>
      <xdr:row>77</xdr:row>
      <xdr:rowOff>49664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42889"/>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113393</xdr:rowOff>
    </xdr:from>
    <xdr:to>
      <xdr:col>24</xdr:col>
      <xdr:colOff>114300</xdr:colOff>
      <xdr:row>76</xdr:row>
      <xdr:rowOff>43543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136270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148010</xdr:rowOff>
    </xdr:from>
    <xdr:to>
      <xdr:col>20</xdr:col>
      <xdr:colOff>38100</xdr:colOff>
      <xdr:row>77</xdr:row>
      <xdr:rowOff>78160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94687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156728</xdr:rowOff>
    </xdr:from>
    <xdr:to>
      <xdr:col>15</xdr:col>
      <xdr:colOff>101600</xdr:colOff>
      <xdr:row>77</xdr:row>
      <xdr:rowOff>86878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103406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170314</xdr:rowOff>
    </xdr:from>
    <xdr:to>
      <xdr:col>10</xdr:col>
      <xdr:colOff>165100</xdr:colOff>
      <xdr:row>77</xdr:row>
      <xdr:rowOff>100464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116991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161889</xdr:rowOff>
    </xdr:from>
    <xdr:to>
      <xdr:col>6</xdr:col>
      <xdr:colOff>38100</xdr:colOff>
      <xdr:row>77</xdr:row>
      <xdr:rowOff>92039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108566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163866</xdr:rowOff>
    </xdr:from>
    <xdr:to>
      <xdr:col>24</xdr:col>
      <xdr:colOff>63500</xdr:colOff>
      <xdr:row>97</xdr:row>
      <xdr:rowOff>116230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1616"/>
          <a:ext cx="838200" cy="29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116230</xdr:rowOff>
    </xdr:from>
    <xdr:to>
      <xdr:col>19</xdr:col>
      <xdr:colOff>177800</xdr:colOff>
      <xdr:row>97</xdr:row>
      <xdr:rowOff>169647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46880"/>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169647</xdr:rowOff>
    </xdr:from>
    <xdr:to>
      <xdr:col>15</xdr:col>
      <xdr:colOff>50800</xdr:colOff>
      <xdr:row>98</xdr:row>
      <xdr:rowOff>34130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0297"/>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34130</xdr:rowOff>
    </xdr:from>
    <xdr:to>
      <xdr:col>10</xdr:col>
      <xdr:colOff>114300</xdr:colOff>
      <xdr:row>98</xdr:row>
      <xdr:rowOff>42044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6230"/>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113066</xdr:rowOff>
    </xdr:from>
    <xdr:to>
      <xdr:col>24</xdr:col>
      <xdr:colOff>114300</xdr:colOff>
      <xdr:row>96</xdr:row>
      <xdr:rowOff>43216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91493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65430</xdr:rowOff>
    </xdr:from>
    <xdr:to>
      <xdr:col>20</xdr:col>
      <xdr:colOff>38100</xdr:colOff>
      <xdr:row>97</xdr:row>
      <xdr:rowOff>167030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158157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118847</xdr:rowOff>
    </xdr:from>
    <xdr:to>
      <xdr:col>15</xdr:col>
      <xdr:colOff>101600</xdr:colOff>
      <xdr:row>98</xdr:row>
      <xdr:rowOff>48997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40124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154780</xdr:rowOff>
    </xdr:from>
    <xdr:to>
      <xdr:col>10</xdr:col>
      <xdr:colOff>165100</xdr:colOff>
      <xdr:row>98</xdr:row>
      <xdr:rowOff>84930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162694</xdr:rowOff>
    </xdr:from>
    <xdr:to>
      <xdr:col>6</xdr:col>
      <xdr:colOff>38100</xdr:colOff>
      <xdr:row>98</xdr:row>
      <xdr:rowOff>92844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83971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91476</xdr:rowOff>
    </xdr:from>
    <xdr:to>
      <xdr:col>55</xdr:col>
      <xdr:colOff>0</xdr:colOff>
      <xdr:row>34</xdr:row>
      <xdr:rowOff>137860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63526"/>
          <a:ext cx="838200" cy="9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91476</xdr:rowOff>
    </xdr:from>
    <xdr:to>
      <xdr:col>50</xdr:col>
      <xdr:colOff>114300</xdr:colOff>
      <xdr:row>36</xdr:row>
      <xdr:rowOff>31877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63526"/>
          <a:ext cx="889000" cy="1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31877</xdr:rowOff>
    </xdr:from>
    <xdr:to>
      <xdr:col>45</xdr:col>
      <xdr:colOff>177800</xdr:colOff>
      <xdr:row>37</xdr:row>
      <xdr:rowOff>13622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04077"/>
          <a:ext cx="8890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146188</xdr:rowOff>
    </xdr:from>
    <xdr:to>
      <xdr:col>41</xdr:col>
      <xdr:colOff>50800</xdr:colOff>
      <xdr:row>37</xdr:row>
      <xdr:rowOff>13622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18388"/>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87060</xdr:rowOff>
    </xdr:from>
    <xdr:to>
      <xdr:col>55</xdr:col>
      <xdr:colOff>50800</xdr:colOff>
      <xdr:row>35</xdr:row>
      <xdr:rowOff>17210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109937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40676</xdr:rowOff>
    </xdr:from>
    <xdr:to>
      <xdr:col>50</xdr:col>
      <xdr:colOff>165100</xdr:colOff>
      <xdr:row>29</xdr:row>
      <xdr:rowOff>142276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158803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7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152527</xdr:rowOff>
    </xdr:from>
    <xdr:to>
      <xdr:col>46</xdr:col>
      <xdr:colOff>38100</xdr:colOff>
      <xdr:row>36</xdr:row>
      <xdr:rowOff>82677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99204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134272</xdr:rowOff>
    </xdr:from>
    <xdr:to>
      <xdr:col>41</xdr:col>
      <xdr:colOff>101600</xdr:colOff>
      <xdr:row>37</xdr:row>
      <xdr:rowOff>64422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55549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9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95388</xdr:rowOff>
    </xdr:from>
    <xdr:to>
      <xdr:col>36</xdr:col>
      <xdr:colOff>165100</xdr:colOff>
      <xdr:row>37</xdr:row>
      <xdr:rowOff>25538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42065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82615</xdr:rowOff>
    </xdr:from>
    <xdr:to>
      <xdr:col>55</xdr:col>
      <xdr:colOff>0</xdr:colOff>
      <xdr:row>56</xdr:row>
      <xdr:rowOff>110178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683815"/>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39138</xdr:rowOff>
    </xdr:from>
    <xdr:to>
      <xdr:col>50</xdr:col>
      <xdr:colOff>114300</xdr:colOff>
      <xdr:row>56</xdr:row>
      <xdr:rowOff>82615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468888"/>
          <a:ext cx="889000" cy="2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39138</xdr:rowOff>
    </xdr:from>
    <xdr:to>
      <xdr:col>45</xdr:col>
      <xdr:colOff>177800</xdr:colOff>
      <xdr:row>55</xdr:row>
      <xdr:rowOff>113771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468888"/>
          <a:ext cx="889000" cy="7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9311</xdr:rowOff>
    </xdr:from>
    <xdr:to>
      <xdr:col>41</xdr:col>
      <xdr:colOff>50800</xdr:colOff>
      <xdr:row>55</xdr:row>
      <xdr:rowOff>113771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439061"/>
          <a:ext cx="889000" cy="1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59378</xdr:rowOff>
    </xdr:from>
    <xdr:to>
      <xdr:col>55</xdr:col>
      <xdr:colOff>50800</xdr:colOff>
      <xdr:row>56</xdr:row>
      <xdr:rowOff>160978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82255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31815</xdr:rowOff>
    </xdr:from>
    <xdr:to>
      <xdr:col>50</xdr:col>
      <xdr:colOff>165100</xdr:colOff>
      <xdr:row>56</xdr:row>
      <xdr:rowOff>133415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149942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159788</xdr:rowOff>
    </xdr:from>
    <xdr:to>
      <xdr:col>46</xdr:col>
      <xdr:colOff>38100</xdr:colOff>
      <xdr:row>55</xdr:row>
      <xdr:rowOff>89938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4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106465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1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62971</xdr:rowOff>
    </xdr:from>
    <xdr:to>
      <xdr:col>41</xdr:col>
      <xdr:colOff>101600</xdr:colOff>
      <xdr:row>55</xdr:row>
      <xdr:rowOff>164571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4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9648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2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129961</xdr:rowOff>
    </xdr:from>
    <xdr:to>
      <xdr:col>36</xdr:col>
      <xdr:colOff>165100</xdr:colOff>
      <xdr:row>55</xdr:row>
      <xdr:rowOff>60111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3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76638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1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111582</xdr:rowOff>
    </xdr:from>
    <xdr:to>
      <xdr:col>55</xdr:col>
      <xdr:colOff>0</xdr:colOff>
      <xdr:row>77</xdr:row>
      <xdr:rowOff>118859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141782"/>
          <a:ext cx="8382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36811</xdr:rowOff>
    </xdr:from>
    <xdr:to>
      <xdr:col>50</xdr:col>
      <xdr:colOff>114300</xdr:colOff>
      <xdr:row>76</xdr:row>
      <xdr:rowOff>111582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895561"/>
          <a:ext cx="889000" cy="2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36811</xdr:rowOff>
    </xdr:from>
    <xdr:to>
      <xdr:col>45</xdr:col>
      <xdr:colOff>177800</xdr:colOff>
      <xdr:row>75</xdr:row>
      <xdr:rowOff>151321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895561"/>
          <a:ext cx="889000" cy="1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13418</xdr:rowOff>
    </xdr:from>
    <xdr:to>
      <xdr:col>41</xdr:col>
      <xdr:colOff>50800</xdr:colOff>
      <xdr:row>75</xdr:row>
      <xdr:rowOff>151321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872168"/>
          <a:ext cx="889000" cy="1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68059</xdr:rowOff>
    </xdr:from>
    <xdr:to>
      <xdr:col>55</xdr:col>
      <xdr:colOff>50800</xdr:colOff>
      <xdr:row>77</xdr:row>
      <xdr:rowOff>169659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90936</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1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60782</xdr:rowOff>
    </xdr:from>
    <xdr:to>
      <xdr:col>50</xdr:col>
      <xdr:colOff>165100</xdr:colOff>
      <xdr:row>76</xdr:row>
      <xdr:rowOff>162382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157461</xdr:rowOff>
    </xdr:from>
    <xdr:to>
      <xdr:col>46</xdr:col>
      <xdr:colOff>38100</xdr:colOff>
      <xdr:row>75</xdr:row>
      <xdr:rowOff>87611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104138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6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100520</xdr:rowOff>
    </xdr:from>
    <xdr:to>
      <xdr:col>41</xdr:col>
      <xdr:colOff>101600</xdr:colOff>
      <xdr:row>76</xdr:row>
      <xdr:rowOff>30671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47197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7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134068</xdr:rowOff>
    </xdr:from>
    <xdr:to>
      <xdr:col>36</xdr:col>
      <xdr:colOff>165100</xdr:colOff>
      <xdr:row>75</xdr:row>
      <xdr:rowOff>64218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80745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5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108627</xdr:rowOff>
    </xdr:from>
    <xdr:to>
      <xdr:col>55</xdr:col>
      <xdr:colOff>0</xdr:colOff>
      <xdr:row>97</xdr:row>
      <xdr:rowOff>79251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567827"/>
          <a:ext cx="838200" cy="1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146036</xdr:rowOff>
    </xdr:from>
    <xdr:to>
      <xdr:col>50</xdr:col>
      <xdr:colOff>114300</xdr:colOff>
      <xdr:row>97</xdr:row>
      <xdr:rowOff>79251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05236"/>
          <a:ext cx="8890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146036</xdr:rowOff>
    </xdr:from>
    <xdr:to>
      <xdr:col>45</xdr:col>
      <xdr:colOff>177800</xdr:colOff>
      <xdr:row>97</xdr:row>
      <xdr:rowOff>14362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052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14362</xdr:rowOff>
    </xdr:from>
    <xdr:to>
      <xdr:col>41</xdr:col>
      <xdr:colOff>50800</xdr:colOff>
      <xdr:row>97</xdr:row>
      <xdr:rowOff>72737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45012"/>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57827</xdr:rowOff>
    </xdr:from>
    <xdr:to>
      <xdr:col>55</xdr:col>
      <xdr:colOff>50800</xdr:colOff>
      <xdr:row>96</xdr:row>
      <xdr:rowOff>159427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5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80704</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3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28451</xdr:rowOff>
    </xdr:from>
    <xdr:to>
      <xdr:col>50</xdr:col>
      <xdr:colOff>165100</xdr:colOff>
      <xdr:row>97</xdr:row>
      <xdr:rowOff>130051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95236</xdr:rowOff>
    </xdr:from>
    <xdr:to>
      <xdr:col>46</xdr:col>
      <xdr:colOff>38100</xdr:colOff>
      <xdr:row>97</xdr:row>
      <xdr:rowOff>25386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41913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135012</xdr:rowOff>
    </xdr:from>
    <xdr:to>
      <xdr:col>41</xdr:col>
      <xdr:colOff>101600</xdr:colOff>
      <xdr:row>97</xdr:row>
      <xdr:rowOff>65162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81689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3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21937</xdr:rowOff>
    </xdr:from>
    <xdr:to>
      <xdr:col>36</xdr:col>
      <xdr:colOff>165100</xdr:colOff>
      <xdr:row>97</xdr:row>
      <xdr:rowOff>123537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114664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7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96560</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3110"/>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26053</xdr:rowOff>
    </xdr:from>
    <xdr:to>
      <xdr:col>76</xdr:col>
      <xdr:colOff>114300</xdr:colOff>
      <xdr:row>39</xdr:row>
      <xdr:rowOff>96560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12603"/>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26053</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1260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45760</xdr:rowOff>
    </xdr:from>
    <xdr:to>
      <xdr:col>76</xdr:col>
      <xdr:colOff>165100</xdr:colOff>
      <xdr:row>39</xdr:row>
      <xdr:rowOff>147360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138487</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35333" y="6825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146703</xdr:rowOff>
    </xdr:from>
    <xdr:to>
      <xdr:col>72</xdr:col>
      <xdr:colOff>38100</xdr:colOff>
      <xdr:row>39</xdr:row>
      <xdr:rowOff>76853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93380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76098</xdr:rowOff>
    </xdr:from>
    <xdr:to>
      <xdr:col>85</xdr:col>
      <xdr:colOff>127000</xdr:colOff>
      <xdr:row>76</xdr:row>
      <xdr:rowOff>101943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06298"/>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101943</xdr:rowOff>
    </xdr:from>
    <xdr:to>
      <xdr:col>81</xdr:col>
      <xdr:colOff>50800</xdr:colOff>
      <xdr:row>76</xdr:row>
      <xdr:rowOff>113588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132143"/>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113588</xdr:rowOff>
    </xdr:from>
    <xdr:to>
      <xdr:col>76</xdr:col>
      <xdr:colOff>114300</xdr:colOff>
      <xdr:row>76</xdr:row>
      <xdr:rowOff>122262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143788"/>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121831</xdr:rowOff>
    </xdr:from>
    <xdr:to>
      <xdr:col>71</xdr:col>
      <xdr:colOff>177800</xdr:colOff>
      <xdr:row>76</xdr:row>
      <xdr:rowOff>122262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15203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25298</xdr:rowOff>
    </xdr:from>
    <xdr:to>
      <xdr:col>85</xdr:col>
      <xdr:colOff>177800</xdr:colOff>
      <xdr:row>76</xdr:row>
      <xdr:rowOff>126898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48175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51143</xdr:rowOff>
    </xdr:from>
    <xdr:to>
      <xdr:col>81</xdr:col>
      <xdr:colOff>101600</xdr:colOff>
      <xdr:row>76</xdr:row>
      <xdr:rowOff>152743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143870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62788</xdr:rowOff>
    </xdr:from>
    <xdr:to>
      <xdr:col>76</xdr:col>
      <xdr:colOff>165100</xdr:colOff>
      <xdr:row>76</xdr:row>
      <xdr:rowOff>164388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155515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71462</xdr:rowOff>
    </xdr:from>
    <xdr:to>
      <xdr:col>72</xdr:col>
      <xdr:colOff>38100</xdr:colOff>
      <xdr:row>77</xdr:row>
      <xdr:rowOff>1612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164189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19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71031</xdr:rowOff>
    </xdr:from>
    <xdr:to>
      <xdr:col>67</xdr:col>
      <xdr:colOff>101600</xdr:colOff>
      <xdr:row>77</xdr:row>
      <xdr:rowOff>1181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163758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51722</xdr:rowOff>
    </xdr:from>
    <xdr:to>
      <xdr:col>85</xdr:col>
      <xdr:colOff>127000</xdr:colOff>
      <xdr:row>97</xdr:row>
      <xdr:rowOff>108496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510922"/>
          <a:ext cx="838200" cy="2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108496</xdr:rowOff>
    </xdr:from>
    <xdr:to>
      <xdr:col>81</xdr:col>
      <xdr:colOff>50800</xdr:colOff>
      <xdr:row>98</xdr:row>
      <xdr:rowOff>9023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739146"/>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9023</xdr:rowOff>
    </xdr:from>
    <xdr:to>
      <xdr:col>76</xdr:col>
      <xdr:colOff>114300</xdr:colOff>
      <xdr:row>98</xdr:row>
      <xdr:rowOff>98520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811123"/>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98520</xdr:rowOff>
    </xdr:from>
    <xdr:to>
      <xdr:col>71</xdr:col>
      <xdr:colOff>177800</xdr:colOff>
      <xdr:row>98</xdr:row>
      <xdr:rowOff>134361</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00620"/>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922</xdr:rowOff>
    </xdr:from>
    <xdr:to>
      <xdr:col>85</xdr:col>
      <xdr:colOff>177800</xdr:colOff>
      <xdr:row>96</xdr:row>
      <xdr:rowOff>102522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4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23799</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3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57696</xdr:rowOff>
    </xdr:from>
    <xdr:to>
      <xdr:col>81</xdr:col>
      <xdr:colOff>101600</xdr:colOff>
      <xdr:row>97</xdr:row>
      <xdr:rowOff>159296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4373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4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129673</xdr:rowOff>
    </xdr:from>
    <xdr:to>
      <xdr:col>76</xdr:col>
      <xdr:colOff>165100</xdr:colOff>
      <xdr:row>98</xdr:row>
      <xdr:rowOff>59823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7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5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47720</xdr:rowOff>
    </xdr:from>
    <xdr:to>
      <xdr:col>72</xdr:col>
      <xdr:colOff>38100</xdr:colOff>
      <xdr:row>98</xdr:row>
      <xdr:rowOff>149320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140447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94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83561</xdr:rowOff>
    </xdr:from>
    <xdr:to>
      <xdr:col>67</xdr:col>
      <xdr:colOff>101600</xdr:colOff>
      <xdr:row>99</xdr:row>
      <xdr:rowOff>13711</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8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4838</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78816</xdr:rowOff>
    </xdr:from>
    <xdr:to>
      <xdr:col>116</xdr:col>
      <xdr:colOff>63500</xdr:colOff>
      <xdr:row>38</xdr:row>
      <xdr:rowOff>81712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9391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79273</xdr:rowOff>
    </xdr:from>
    <xdr:to>
      <xdr:col>111</xdr:col>
      <xdr:colOff>177800</xdr:colOff>
      <xdr:row>38</xdr:row>
      <xdr:rowOff>81712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59437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70739</xdr:rowOff>
    </xdr:from>
    <xdr:to>
      <xdr:col>107</xdr:col>
      <xdr:colOff>50800</xdr:colOff>
      <xdr:row>38</xdr:row>
      <xdr:rowOff>79273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585839"/>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47727</xdr:rowOff>
    </xdr:from>
    <xdr:to>
      <xdr:col>102</xdr:col>
      <xdr:colOff>114300</xdr:colOff>
      <xdr:row>38</xdr:row>
      <xdr:rowOff>70739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562827"/>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28016</xdr:rowOff>
    </xdr:from>
    <xdr:to>
      <xdr:col>116</xdr:col>
      <xdr:colOff>114300</xdr:colOff>
      <xdr:row>38</xdr:row>
      <xdr:rowOff>129616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50893</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30912</xdr:rowOff>
    </xdr:from>
    <xdr:to>
      <xdr:col>112</xdr:col>
      <xdr:colOff>38100</xdr:colOff>
      <xdr:row>38</xdr:row>
      <xdr:rowOff>132512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149039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3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28473</xdr:rowOff>
    </xdr:from>
    <xdr:to>
      <xdr:col>107</xdr:col>
      <xdr:colOff>101600</xdr:colOff>
      <xdr:row>38</xdr:row>
      <xdr:rowOff>130073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146600</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3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19939</xdr:rowOff>
    </xdr:from>
    <xdr:to>
      <xdr:col>102</xdr:col>
      <xdr:colOff>165100</xdr:colOff>
      <xdr:row>38</xdr:row>
      <xdr:rowOff>121539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138066</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168377</xdr:rowOff>
    </xdr:from>
    <xdr:to>
      <xdr:col>98</xdr:col>
      <xdr:colOff>38100</xdr:colOff>
      <xdr:row>38</xdr:row>
      <xdr:rowOff>98527</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115054</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2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712</xdr:rowOff>
    </xdr:from>
    <xdr:to>
      <xdr:col>116</xdr:col>
      <xdr:colOff>63500</xdr:colOff>
      <xdr:row>59</xdr:row>
      <xdr:rowOff>26505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16262"/>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147358</xdr:rowOff>
    </xdr:from>
    <xdr:to>
      <xdr:col>111</xdr:col>
      <xdr:colOff>177800</xdr:colOff>
      <xdr:row>59</xdr:row>
      <xdr:rowOff>712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91458"/>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147358</xdr:rowOff>
    </xdr:from>
    <xdr:to>
      <xdr:col>107</xdr:col>
      <xdr:colOff>50800</xdr:colOff>
      <xdr:row>59</xdr:row>
      <xdr:rowOff>10084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091458"/>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xdr:rowOff>
    </xdr:from>
    <xdr:to>
      <xdr:col>102</xdr:col>
      <xdr:colOff>114300</xdr:colOff>
      <xdr:row>59</xdr:row>
      <xdr:rowOff>10084</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1561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147155</xdr:rowOff>
    </xdr:from>
    <xdr:to>
      <xdr:col>116</xdr:col>
      <xdr:colOff>114300</xdr:colOff>
      <xdr:row>59</xdr:row>
      <xdr:rowOff>77305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62082</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121362</xdr:rowOff>
    </xdr:from>
    <xdr:to>
      <xdr:col>112</xdr:col>
      <xdr:colOff>38100</xdr:colOff>
      <xdr:row>59</xdr:row>
      <xdr:rowOff>51512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42639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96558</xdr:rowOff>
    </xdr:from>
    <xdr:to>
      <xdr:col>107</xdr:col>
      <xdr:colOff>101600</xdr:colOff>
      <xdr:row>59</xdr:row>
      <xdr:rowOff>26708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17835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130734</xdr:rowOff>
    </xdr:from>
    <xdr:to>
      <xdr:col>102</xdr:col>
      <xdr:colOff>165100</xdr:colOff>
      <xdr:row>59</xdr:row>
      <xdr:rowOff>60884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52011</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7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120714</xdr:rowOff>
    </xdr:from>
    <xdr:to>
      <xdr:col>98</xdr:col>
      <xdr:colOff>38100</xdr:colOff>
      <xdr:row>59</xdr:row>
      <xdr:rowOff>50864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41991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92641</xdr:rowOff>
    </xdr:from>
    <xdr:to>
      <xdr:col>116</xdr:col>
      <xdr:colOff>63500</xdr:colOff>
      <xdr:row>76</xdr:row>
      <xdr:rowOff>134116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122841"/>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92641</xdr:rowOff>
    </xdr:from>
    <xdr:to>
      <xdr:col>111</xdr:col>
      <xdr:colOff>177800</xdr:colOff>
      <xdr:row>76</xdr:row>
      <xdr:rowOff>132711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12284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132711</xdr:rowOff>
    </xdr:from>
    <xdr:to>
      <xdr:col>107</xdr:col>
      <xdr:colOff>50800</xdr:colOff>
      <xdr:row>77</xdr:row>
      <xdr:rowOff>14460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162911"/>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14460</xdr:rowOff>
    </xdr:from>
    <xdr:to>
      <xdr:col>102</xdr:col>
      <xdr:colOff>114300</xdr:colOff>
      <xdr:row>77</xdr:row>
      <xdr:rowOff>46659</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216110"/>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83316</xdr:rowOff>
    </xdr:from>
    <xdr:to>
      <xdr:col>116</xdr:col>
      <xdr:colOff>114300</xdr:colOff>
      <xdr:row>77</xdr:row>
      <xdr:rowOff>13466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1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61743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0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41841</xdr:rowOff>
    </xdr:from>
    <xdr:to>
      <xdr:col>112</xdr:col>
      <xdr:colOff>38100</xdr:colOff>
      <xdr:row>76</xdr:row>
      <xdr:rowOff>143441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0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159968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81911</xdr:rowOff>
    </xdr:from>
    <xdr:to>
      <xdr:col>107</xdr:col>
      <xdr:colOff>101600</xdr:colOff>
      <xdr:row>77</xdr:row>
      <xdr:rowOff>12061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1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3188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2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135110</xdr:rowOff>
    </xdr:from>
    <xdr:to>
      <xdr:col>102</xdr:col>
      <xdr:colOff>165100</xdr:colOff>
      <xdr:row>77</xdr:row>
      <xdr:rowOff>65260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56387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2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167309</xdr:rowOff>
    </xdr:from>
    <xdr:to>
      <xdr:col>98</xdr:col>
      <xdr:colOff>38100</xdr:colOff>
      <xdr:row>77</xdr:row>
      <xdr:rowOff>97459</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88586</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2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類似団体と比較すると、物件費、維持補修費が平均値を特に上回っている。</a:t>
          </a:r>
        </a:p>
        <a:p>
          <a:r>
            <a:rPr kumimoji="1" lang="ja-JP" altLang="en-US" sz="1300">
              <a:latin typeface="ＭＳ Ｐゴシック" panose="020B0600070205080204" pitchFamily="50" charset="-128"/>
              <a:ea typeface="ＭＳ Ｐゴシック" panose="020B0600070205080204" pitchFamily="50" charset="-128"/>
            </a:rPr>
            <a:t>　この２項目は、労務単価の上昇による委託料の増加や施設の老朽化により今後も上昇傾向が続くことが見込まれる。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維持補修費については大雪の除排雪経費の増加に伴い、例年に比べても突出して増加している。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年度の補助費等については、感染防止対策協力支援金事業の実施などにより類似団体平均を上回っている。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行政改革や事業の見直しなどにより、限られた財源を活用し市民生活の向上を図っていきたい。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70,108
69,626
294.65
37,633,841
35,991,324
1,618,653
15,992,552
27,123,367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67005</xdr:rowOff>
    </xdr:from>
    <xdr:to>
      <xdr:col>24</xdr:col>
      <xdr:colOff>63500</xdr:colOff>
      <xdr:row>35</xdr:row>
      <xdr:rowOff>132385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7755"/>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67005</xdr:rowOff>
    </xdr:from>
    <xdr:to>
      <xdr:col>19</xdr:col>
      <xdr:colOff>177800</xdr:colOff>
      <xdr:row>35</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775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115469</xdr:rowOff>
    </xdr:from>
    <xdr:to>
      <xdr:col>15</xdr:col>
      <xdr:colOff>50800</xdr:colOff>
      <xdr:row>35</xdr:row>
      <xdr:rowOff>119583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621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104496</xdr:rowOff>
    </xdr:from>
    <xdr:to>
      <xdr:col>10</xdr:col>
      <xdr:colOff>114300</xdr:colOff>
      <xdr:row>35</xdr:row>
      <xdr:rowOff>115469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524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81585</xdr:rowOff>
    </xdr:from>
    <xdr:to>
      <xdr:col>24</xdr:col>
      <xdr:colOff>114300</xdr:colOff>
      <xdr:row>36</xdr:row>
      <xdr:rowOff>11735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16205</xdr:rowOff>
    </xdr:from>
    <xdr:to>
      <xdr:col>20</xdr:col>
      <xdr:colOff>38100</xdr:colOff>
      <xdr:row>35</xdr:row>
      <xdr:rowOff>117805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68783</xdr:rowOff>
    </xdr:from>
    <xdr:to>
      <xdr:col>15</xdr:col>
      <xdr:colOff>101600</xdr:colOff>
      <xdr:row>35</xdr:row>
      <xdr:rowOff>170383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161510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64669</xdr:rowOff>
    </xdr:from>
    <xdr:to>
      <xdr:col>10</xdr:col>
      <xdr:colOff>165100</xdr:colOff>
      <xdr:row>35</xdr:row>
      <xdr:rowOff>166269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157396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53696</xdr:rowOff>
    </xdr:from>
    <xdr:to>
      <xdr:col>6</xdr:col>
      <xdr:colOff>38100</xdr:colOff>
      <xdr:row>35</xdr:row>
      <xdr:rowOff>155296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60632</xdr:rowOff>
    </xdr:from>
    <xdr:to>
      <xdr:col>24</xdr:col>
      <xdr:colOff>63500</xdr:colOff>
      <xdr:row>56</xdr:row>
      <xdr:rowOff>89778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18932"/>
          <a:ext cx="838200" cy="3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60632</xdr:rowOff>
    </xdr:from>
    <xdr:to>
      <xdr:col>19</xdr:col>
      <xdr:colOff>177800</xdr:colOff>
      <xdr:row>57</xdr:row>
      <xdr:rowOff>49640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18932"/>
          <a:ext cx="889000" cy="5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49640</xdr:rowOff>
    </xdr:from>
    <xdr:to>
      <xdr:col>15</xdr:col>
      <xdr:colOff>50800</xdr:colOff>
      <xdr:row>57</xdr:row>
      <xdr:rowOff>93386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22290"/>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93386</xdr:rowOff>
    </xdr:from>
    <xdr:to>
      <xdr:col>10</xdr:col>
      <xdr:colOff>114300</xdr:colOff>
      <xdr:row>57</xdr:row>
      <xdr:rowOff>105479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6036"/>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38978</xdr:rowOff>
    </xdr:from>
    <xdr:to>
      <xdr:col>24</xdr:col>
      <xdr:colOff>114300</xdr:colOff>
      <xdr:row>56</xdr:row>
      <xdr:rowOff>140578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61855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9832</xdr:rowOff>
    </xdr:from>
    <xdr:to>
      <xdr:col>20</xdr:col>
      <xdr:colOff>38100</xdr:colOff>
      <xdr:row>54</xdr:row>
      <xdr:rowOff>111432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127959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4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170290</xdr:rowOff>
    </xdr:from>
    <xdr:to>
      <xdr:col>15</xdr:col>
      <xdr:colOff>101600</xdr:colOff>
      <xdr:row>57</xdr:row>
      <xdr:rowOff>100440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116967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42586</xdr:rowOff>
    </xdr:from>
    <xdr:to>
      <xdr:col>10</xdr:col>
      <xdr:colOff>165100</xdr:colOff>
      <xdr:row>57</xdr:row>
      <xdr:rowOff>144186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160713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54679</xdr:rowOff>
    </xdr:from>
    <xdr:to>
      <xdr:col>6</xdr:col>
      <xdr:colOff>38100</xdr:colOff>
      <xdr:row>57</xdr:row>
      <xdr:rowOff>156279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147406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3950</xdr:rowOff>
    </xdr:from>
    <xdr:to>
      <xdr:col>24</xdr:col>
      <xdr:colOff>63500</xdr:colOff>
      <xdr:row>77</xdr:row>
      <xdr:rowOff>34102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34150"/>
          <a:ext cx="838200" cy="20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34102</xdr:rowOff>
    </xdr:from>
    <xdr:to>
      <xdr:col>19</xdr:col>
      <xdr:colOff>177800</xdr:colOff>
      <xdr:row>77</xdr:row>
      <xdr:rowOff>75898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3575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75898</xdr:rowOff>
    </xdr:from>
    <xdr:to>
      <xdr:col>15</xdr:col>
      <xdr:colOff>50800</xdr:colOff>
      <xdr:row>77</xdr:row>
      <xdr:rowOff>133009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77548"/>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126236</xdr:rowOff>
    </xdr:from>
    <xdr:to>
      <xdr:col>10</xdr:col>
      <xdr:colOff>114300</xdr:colOff>
      <xdr:row>77</xdr:row>
      <xdr:rowOff>133009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27886"/>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124599</xdr:rowOff>
    </xdr:from>
    <xdr:to>
      <xdr:col>24</xdr:col>
      <xdr:colOff>114300</xdr:colOff>
      <xdr:row>76</xdr:row>
      <xdr:rowOff>54750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3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103026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6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154752</xdr:rowOff>
    </xdr:from>
    <xdr:to>
      <xdr:col>20</xdr:col>
      <xdr:colOff>38100</xdr:colOff>
      <xdr:row>77</xdr:row>
      <xdr:rowOff>84902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76029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25098</xdr:rowOff>
    </xdr:from>
    <xdr:to>
      <xdr:col>15</xdr:col>
      <xdr:colOff>101600</xdr:colOff>
      <xdr:row>77</xdr:row>
      <xdr:rowOff>126698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117825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82209</xdr:rowOff>
    </xdr:from>
    <xdr:to>
      <xdr:col>10</xdr:col>
      <xdr:colOff>165100</xdr:colOff>
      <xdr:row>78</xdr:row>
      <xdr:rowOff>12359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75436</xdr:rowOff>
    </xdr:from>
    <xdr:to>
      <xdr:col>6</xdr:col>
      <xdr:colOff>38100</xdr:colOff>
      <xdr:row>78</xdr:row>
      <xdr:rowOff>5586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6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81077</xdr:rowOff>
    </xdr:from>
    <xdr:to>
      <xdr:col>24</xdr:col>
      <xdr:colOff>63500</xdr:colOff>
      <xdr:row>99</xdr:row>
      <xdr:rowOff>36500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83177"/>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52743</xdr:rowOff>
    </xdr:from>
    <xdr:to>
      <xdr:col>19</xdr:col>
      <xdr:colOff>177800</xdr:colOff>
      <xdr:row>99</xdr:row>
      <xdr:rowOff>36500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854843"/>
          <a:ext cx="889000" cy="1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11215</xdr:rowOff>
    </xdr:from>
    <xdr:to>
      <xdr:col>15</xdr:col>
      <xdr:colOff>50800</xdr:colOff>
      <xdr:row>98</xdr:row>
      <xdr:rowOff>52743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813315"/>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59753</xdr:rowOff>
    </xdr:from>
    <xdr:to>
      <xdr:col>10</xdr:col>
      <xdr:colOff>114300</xdr:colOff>
      <xdr:row>98</xdr:row>
      <xdr:rowOff>11215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690403"/>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30277</xdr:rowOff>
    </xdr:from>
    <xdr:to>
      <xdr:col>24</xdr:col>
      <xdr:colOff>114300</xdr:colOff>
      <xdr:row>98</xdr:row>
      <xdr:rowOff>131877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8704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157150</xdr:rowOff>
    </xdr:from>
    <xdr:to>
      <xdr:col>20</xdr:col>
      <xdr:colOff>38100</xdr:colOff>
      <xdr:row>99</xdr:row>
      <xdr:rowOff>87300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78427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1943</xdr:rowOff>
    </xdr:from>
    <xdr:to>
      <xdr:col>15</xdr:col>
      <xdr:colOff>101600</xdr:colOff>
      <xdr:row>98</xdr:row>
      <xdr:rowOff>103543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131865</xdr:rowOff>
    </xdr:from>
    <xdr:to>
      <xdr:col>10</xdr:col>
      <xdr:colOff>165100</xdr:colOff>
      <xdr:row>98</xdr:row>
      <xdr:rowOff>62015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78542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8953</xdr:rowOff>
    </xdr:from>
    <xdr:to>
      <xdr:col>6</xdr:col>
      <xdr:colOff>38100</xdr:colOff>
      <xdr:row>97</xdr:row>
      <xdr:rowOff>110553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127080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4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73025</xdr:rowOff>
    </xdr:from>
    <xdr:to>
      <xdr:col>55</xdr:col>
      <xdr:colOff>0</xdr:colOff>
      <xdr:row>38</xdr:row>
      <xdr:rowOff>73787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8812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52070</xdr:rowOff>
    </xdr:from>
    <xdr:to>
      <xdr:col>50</xdr:col>
      <xdr:colOff>114300</xdr:colOff>
      <xdr:row>38</xdr:row>
      <xdr:rowOff>73025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67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52070</xdr:rowOff>
    </xdr:from>
    <xdr:to>
      <xdr:col>45</xdr:col>
      <xdr:colOff>177800</xdr:colOff>
      <xdr:row>38</xdr:row>
      <xdr:rowOff>84455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7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84455</xdr:rowOff>
    </xdr:from>
    <xdr:to>
      <xdr:col>41</xdr:col>
      <xdr:colOff>50800</xdr:colOff>
      <xdr:row>38</xdr:row>
      <xdr:rowOff>85217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995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22987</xdr:rowOff>
    </xdr:from>
    <xdr:to>
      <xdr:col>55</xdr:col>
      <xdr:colOff>50800</xdr:colOff>
      <xdr:row>38</xdr:row>
      <xdr:rowOff>124587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114952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xdr:rowOff>
    </xdr:from>
    <xdr:to>
      <xdr:col>46</xdr:col>
      <xdr:colOff>38100</xdr:colOff>
      <xdr:row>38</xdr:row>
      <xdr:rowOff>102870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93997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33655</xdr:rowOff>
    </xdr:from>
    <xdr:to>
      <xdr:col>41</xdr:col>
      <xdr:colOff>101600</xdr:colOff>
      <xdr:row>38</xdr:row>
      <xdr:rowOff>135255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126382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34417</xdr:rowOff>
    </xdr:from>
    <xdr:to>
      <xdr:col>36</xdr:col>
      <xdr:colOff>165100</xdr:colOff>
      <xdr:row>38</xdr:row>
      <xdr:rowOff>136017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127144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97524</xdr:rowOff>
    </xdr:from>
    <xdr:to>
      <xdr:col>55</xdr:col>
      <xdr:colOff>0</xdr:colOff>
      <xdr:row>57</xdr:row>
      <xdr:rowOff>148844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70174"/>
          <a:ext cx="8382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101821</xdr:rowOff>
    </xdr:from>
    <xdr:to>
      <xdr:col>50</xdr:col>
      <xdr:colOff>114300</xdr:colOff>
      <xdr:row>57</xdr:row>
      <xdr:rowOff>148844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03021"/>
          <a:ext cx="889000" cy="2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101821</xdr:rowOff>
    </xdr:from>
    <xdr:to>
      <xdr:col>45</xdr:col>
      <xdr:colOff>177800</xdr:colOff>
      <xdr:row>57</xdr:row>
      <xdr:rowOff>139380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703021"/>
          <a:ext cx="889000" cy="2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112085</xdr:rowOff>
    </xdr:from>
    <xdr:to>
      <xdr:col>41</xdr:col>
      <xdr:colOff>50800</xdr:colOff>
      <xdr:row>57</xdr:row>
      <xdr:rowOff>139380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884735"/>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46724</xdr:rowOff>
    </xdr:from>
    <xdr:to>
      <xdr:col>55</xdr:col>
      <xdr:colOff>50800</xdr:colOff>
      <xdr:row>57</xdr:row>
      <xdr:rowOff>148324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69601</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7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98044</xdr:rowOff>
    </xdr:from>
    <xdr:to>
      <xdr:col>50</xdr:col>
      <xdr:colOff>165100</xdr:colOff>
      <xdr:row>58</xdr:row>
      <xdr:rowOff>28194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44721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64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51021</xdr:rowOff>
    </xdr:from>
    <xdr:to>
      <xdr:col>46</xdr:col>
      <xdr:colOff>38100</xdr:colOff>
      <xdr:row>56</xdr:row>
      <xdr:rowOff>152621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88580</xdr:rowOff>
    </xdr:from>
    <xdr:to>
      <xdr:col>41</xdr:col>
      <xdr:colOff>101600</xdr:colOff>
      <xdr:row>58</xdr:row>
      <xdr:rowOff>18730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35257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61285</xdr:rowOff>
    </xdr:from>
    <xdr:to>
      <xdr:col>36</xdr:col>
      <xdr:colOff>165100</xdr:colOff>
      <xdr:row>57</xdr:row>
      <xdr:rowOff>162885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7962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0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120063</xdr:rowOff>
    </xdr:from>
    <xdr:to>
      <xdr:col>55</xdr:col>
      <xdr:colOff>0</xdr:colOff>
      <xdr:row>76</xdr:row>
      <xdr:rowOff>72972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807363"/>
          <a:ext cx="8382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47369</xdr:rowOff>
    </xdr:from>
    <xdr:to>
      <xdr:col>50</xdr:col>
      <xdr:colOff>114300</xdr:colOff>
      <xdr:row>76</xdr:row>
      <xdr:rowOff>72972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07756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47369</xdr:rowOff>
    </xdr:from>
    <xdr:to>
      <xdr:col>45</xdr:col>
      <xdr:colOff>177800</xdr:colOff>
      <xdr:row>78</xdr:row>
      <xdr:rowOff>7364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077569"/>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6472</xdr:rowOff>
    </xdr:from>
    <xdr:to>
      <xdr:col>41</xdr:col>
      <xdr:colOff>50800</xdr:colOff>
      <xdr:row>78</xdr:row>
      <xdr:rowOff>7364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79572"/>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69263</xdr:rowOff>
    </xdr:from>
    <xdr:to>
      <xdr:col>55</xdr:col>
      <xdr:colOff>50800</xdr:colOff>
      <xdr:row>74</xdr:row>
      <xdr:rowOff>170863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7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92140</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22172</xdr:rowOff>
    </xdr:from>
    <xdr:to>
      <xdr:col>50</xdr:col>
      <xdr:colOff>165100</xdr:colOff>
      <xdr:row>76</xdr:row>
      <xdr:rowOff>123772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0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140299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168019</xdr:rowOff>
    </xdr:from>
    <xdr:to>
      <xdr:col>46</xdr:col>
      <xdr:colOff>38100</xdr:colOff>
      <xdr:row>76</xdr:row>
      <xdr:rowOff>98169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114695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8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128014</xdr:rowOff>
    </xdr:from>
    <xdr:to>
      <xdr:col>41</xdr:col>
      <xdr:colOff>101600</xdr:colOff>
      <xdr:row>78</xdr:row>
      <xdr:rowOff>58164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49291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127122</xdr:rowOff>
    </xdr:from>
    <xdr:to>
      <xdr:col>36</xdr:col>
      <xdr:colOff>165100</xdr:colOff>
      <xdr:row>78</xdr:row>
      <xdr:rowOff>57272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48399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2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115139</xdr:rowOff>
    </xdr:from>
    <xdr:to>
      <xdr:col>55</xdr:col>
      <xdr:colOff>0</xdr:colOff>
      <xdr:row>94</xdr:row>
      <xdr:rowOff>157023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231439"/>
          <a:ext cx="8382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157023</xdr:rowOff>
    </xdr:from>
    <xdr:to>
      <xdr:col>50</xdr:col>
      <xdr:colOff>114300</xdr:colOff>
      <xdr:row>95</xdr:row>
      <xdr:rowOff>69304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273323"/>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69304</xdr:rowOff>
    </xdr:from>
    <xdr:to>
      <xdr:col>45</xdr:col>
      <xdr:colOff>177800</xdr:colOff>
      <xdr:row>95</xdr:row>
      <xdr:rowOff>70689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357054"/>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46876</xdr:rowOff>
    </xdr:from>
    <xdr:to>
      <xdr:col>41</xdr:col>
      <xdr:colOff>50800</xdr:colOff>
      <xdr:row>95</xdr:row>
      <xdr:rowOff>70689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334626"/>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64339</xdr:rowOff>
    </xdr:from>
    <xdr:to>
      <xdr:col>55</xdr:col>
      <xdr:colOff>50800</xdr:colOff>
      <xdr:row>94</xdr:row>
      <xdr:rowOff>165939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87216</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106223</xdr:rowOff>
    </xdr:from>
    <xdr:to>
      <xdr:col>50</xdr:col>
      <xdr:colOff>165100</xdr:colOff>
      <xdr:row>95</xdr:row>
      <xdr:rowOff>36373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2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52900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59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18504</xdr:rowOff>
    </xdr:from>
    <xdr:to>
      <xdr:col>46</xdr:col>
      <xdr:colOff>38100</xdr:colOff>
      <xdr:row>95</xdr:row>
      <xdr:rowOff>120104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3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136631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19889</xdr:rowOff>
    </xdr:from>
    <xdr:to>
      <xdr:col>41</xdr:col>
      <xdr:colOff>101600</xdr:colOff>
      <xdr:row>95</xdr:row>
      <xdr:rowOff>121489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3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138016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167526</xdr:rowOff>
    </xdr:from>
    <xdr:to>
      <xdr:col>36</xdr:col>
      <xdr:colOff>165100</xdr:colOff>
      <xdr:row>95</xdr:row>
      <xdr:rowOff>97676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2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114203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0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151587</xdr:rowOff>
    </xdr:from>
    <xdr:to>
      <xdr:col>85</xdr:col>
      <xdr:colOff>127000</xdr:colOff>
      <xdr:row>38</xdr:row>
      <xdr:rowOff>12050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95237"/>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12050</xdr:rowOff>
    </xdr:from>
    <xdr:to>
      <xdr:col>81</xdr:col>
      <xdr:colOff>50800</xdr:colOff>
      <xdr:row>38</xdr:row>
      <xdr:rowOff>40945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27150"/>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5832</xdr:rowOff>
    </xdr:from>
    <xdr:to>
      <xdr:col>76</xdr:col>
      <xdr:colOff>114300</xdr:colOff>
      <xdr:row>38</xdr:row>
      <xdr:rowOff>40945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20932"/>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142672</xdr:rowOff>
    </xdr:from>
    <xdr:to>
      <xdr:col>71</xdr:col>
      <xdr:colOff>177800</xdr:colOff>
      <xdr:row>38</xdr:row>
      <xdr:rowOff>5832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86322"/>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100787</xdr:rowOff>
    </xdr:from>
    <xdr:to>
      <xdr:col>85</xdr:col>
      <xdr:colOff>177800</xdr:colOff>
      <xdr:row>38</xdr:row>
      <xdr:rowOff>30938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79214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132700</xdr:rowOff>
    </xdr:from>
    <xdr:to>
      <xdr:col>81</xdr:col>
      <xdr:colOff>101600</xdr:colOff>
      <xdr:row>38</xdr:row>
      <xdr:rowOff>62850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53977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161595</xdr:rowOff>
    </xdr:from>
    <xdr:to>
      <xdr:col>76</xdr:col>
      <xdr:colOff>165100</xdr:colOff>
      <xdr:row>38</xdr:row>
      <xdr:rowOff>91745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82872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126482</xdr:rowOff>
    </xdr:from>
    <xdr:to>
      <xdr:col>72</xdr:col>
      <xdr:colOff>38100</xdr:colOff>
      <xdr:row>38</xdr:row>
      <xdr:rowOff>56632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47759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91872</xdr:rowOff>
    </xdr:from>
    <xdr:to>
      <xdr:col>67</xdr:col>
      <xdr:colOff>101600</xdr:colOff>
      <xdr:row>38</xdr:row>
      <xdr:rowOff>22022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11226</xdr:rowOff>
    </xdr:from>
    <xdr:to>
      <xdr:col>85</xdr:col>
      <xdr:colOff>127000</xdr:colOff>
      <xdr:row>56</xdr:row>
      <xdr:rowOff>44652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12426"/>
          <a:ext cx="8382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44652</xdr:rowOff>
    </xdr:from>
    <xdr:to>
      <xdr:col>81</xdr:col>
      <xdr:colOff>50800</xdr:colOff>
      <xdr:row>56</xdr:row>
      <xdr:rowOff>94829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45852"/>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94829</xdr:rowOff>
    </xdr:from>
    <xdr:to>
      <xdr:col>76</xdr:col>
      <xdr:colOff>114300</xdr:colOff>
      <xdr:row>56</xdr:row>
      <xdr:rowOff>146770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96029"/>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146770</xdr:rowOff>
    </xdr:from>
    <xdr:to>
      <xdr:col>71</xdr:col>
      <xdr:colOff>177800</xdr:colOff>
      <xdr:row>57</xdr:row>
      <xdr:rowOff>20158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47970"/>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131876</xdr:rowOff>
    </xdr:from>
    <xdr:to>
      <xdr:col>85</xdr:col>
      <xdr:colOff>177800</xdr:colOff>
      <xdr:row>56</xdr:row>
      <xdr:rowOff>62026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154753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165302</xdr:rowOff>
    </xdr:from>
    <xdr:to>
      <xdr:col>81</xdr:col>
      <xdr:colOff>101600</xdr:colOff>
      <xdr:row>56</xdr:row>
      <xdr:rowOff>95452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111979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44029</xdr:rowOff>
    </xdr:from>
    <xdr:to>
      <xdr:col>76</xdr:col>
      <xdr:colOff>165100</xdr:colOff>
      <xdr:row>56</xdr:row>
      <xdr:rowOff>145629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162156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95970</xdr:rowOff>
    </xdr:from>
    <xdr:to>
      <xdr:col>72</xdr:col>
      <xdr:colOff>38100</xdr:colOff>
      <xdr:row>57</xdr:row>
      <xdr:rowOff>26120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42647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140808</xdr:rowOff>
    </xdr:from>
    <xdr:to>
      <xdr:col>67</xdr:col>
      <xdr:colOff>101600</xdr:colOff>
      <xdr:row>57</xdr:row>
      <xdr:rowOff>70958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87485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96560</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41110"/>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26053</xdr:rowOff>
    </xdr:from>
    <xdr:to>
      <xdr:col>76</xdr:col>
      <xdr:colOff>114300</xdr:colOff>
      <xdr:row>79</xdr:row>
      <xdr:rowOff>96560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70603"/>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26053</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70603"/>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45760</xdr:rowOff>
    </xdr:from>
    <xdr:to>
      <xdr:col>76</xdr:col>
      <xdr:colOff>165100</xdr:colOff>
      <xdr:row>79</xdr:row>
      <xdr:rowOff>147360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138487</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83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146703</xdr:rowOff>
    </xdr:from>
    <xdr:to>
      <xdr:col>72</xdr:col>
      <xdr:colOff>38100</xdr:colOff>
      <xdr:row>79</xdr:row>
      <xdr:rowOff>76853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93380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76098</xdr:rowOff>
    </xdr:from>
    <xdr:to>
      <xdr:col>85</xdr:col>
      <xdr:colOff>127000</xdr:colOff>
      <xdr:row>96</xdr:row>
      <xdr:rowOff>101930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3529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101930</xdr:rowOff>
    </xdr:from>
    <xdr:to>
      <xdr:col>81</xdr:col>
      <xdr:colOff>50800</xdr:colOff>
      <xdr:row>96</xdr:row>
      <xdr:rowOff>113576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61130"/>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113576</xdr:rowOff>
    </xdr:from>
    <xdr:to>
      <xdr:col>76</xdr:col>
      <xdr:colOff>114300</xdr:colOff>
      <xdr:row>96</xdr:row>
      <xdr:rowOff>122250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72776"/>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121793</xdr:rowOff>
    </xdr:from>
    <xdr:to>
      <xdr:col>71</xdr:col>
      <xdr:colOff>177800</xdr:colOff>
      <xdr:row>96</xdr:row>
      <xdr:rowOff>122250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809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25298</xdr:rowOff>
    </xdr:from>
    <xdr:to>
      <xdr:col>85</xdr:col>
      <xdr:colOff>177800</xdr:colOff>
      <xdr:row>96</xdr:row>
      <xdr:rowOff>126898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48175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51130</xdr:rowOff>
    </xdr:from>
    <xdr:to>
      <xdr:col>81</xdr:col>
      <xdr:colOff>101600</xdr:colOff>
      <xdr:row>96</xdr:row>
      <xdr:rowOff>152730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143857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62776</xdr:rowOff>
    </xdr:from>
    <xdr:to>
      <xdr:col>76</xdr:col>
      <xdr:colOff>165100</xdr:colOff>
      <xdr:row>96</xdr:row>
      <xdr:rowOff>164376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155503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71450</xdr:rowOff>
    </xdr:from>
    <xdr:to>
      <xdr:col>72</xdr:col>
      <xdr:colOff>38100</xdr:colOff>
      <xdr:row>97</xdr:row>
      <xdr:rowOff>1600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164177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70993</xdr:rowOff>
    </xdr:from>
    <xdr:to>
      <xdr:col>67</xdr:col>
      <xdr:colOff>101600</xdr:colOff>
      <xdr:row>97</xdr:row>
      <xdr:rowOff>1143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163720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類似団体と比較すると例年土木費が高い状況にあるが、これは除排雪経費が含まれることが要因である。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年度は例年に比べ、総務費と商工費の類似団体との差額が大きくなっているが、総務費についてはふるさと納税事業が好調に推移したことにより、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基金への積立額及び事業経費が増額したこと、商工費は新型コロナウイルスに係る感染防止対策協力支援金事業の実施により高くなっている状況である。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実質収支額については、前年度に比べ市税や地方消費税交付金等が予算を大きく上回ったことなどにより比率が大幅に増となっている。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財政調整基金残高は、市税収入の増や負担金・補助金支出の減等の影響から、収支差額が大きくなったことにより、予算化していた財政調整基金繰入金の取りやめなどにより比率が上昇している。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公営企業会計（水道、下水道事業）は黒字経営に努めているが、施設の老朽化などにより、年々黒字幅は減少している。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国民健康保険特別会計は、保険税率の改定などにより令和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年度は黒字化することとなった。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C3" sqref="AC3:AL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37633841</v>
      </c>
      <c r="BO4" s="410"/>
      <c r="BP4" s="410"/>
      <c r="BQ4" s="410"/>
      <c r="BR4" s="410"/>
      <c r="BS4" s="410"/>
      <c r="BT4" s="410"/>
      <c r="BU4" s="411"/>
      <c r="BV4" s="409">
        <v>38487438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10.1</v>
      </c>
      <c r="CU4" s="416"/>
      <c r="CV4" s="416"/>
      <c r="CW4" s="416"/>
      <c r="CX4" s="416"/>
      <c r="CY4" s="416"/>
      <c r="CZ4" s="416"/>
      <c r="DA4" s="417"/>
      <c r="DB4" s="415">
        <v>4.9000000000000004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35991324</v>
      </c>
      <c r="BO5" s="447"/>
      <c r="BP5" s="447"/>
      <c r="BQ5" s="447"/>
      <c r="BR5" s="447"/>
      <c r="BS5" s="447"/>
      <c r="BT5" s="447"/>
      <c r="BU5" s="448"/>
      <c r="BV5" s="446">
        <v>37514491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92.6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1642517</v>
      </c>
      <c r="BO6" s="447"/>
      <c r="BP6" s="447"/>
      <c r="BQ6" s="447"/>
      <c r="BR6" s="447"/>
      <c r="BS6" s="447"/>
      <c r="BT6" s="447"/>
      <c r="BU6" s="448"/>
      <c r="BV6" s="446">
        <v>972947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94.4</v>
      </c>
      <c r="CU6" s="484"/>
      <c r="CV6" s="484"/>
      <c r="CW6" s="484"/>
      <c r="CX6" s="484"/>
      <c r="CY6" s="484"/>
      <c r="CZ6" s="484"/>
      <c r="DA6" s="485"/>
      <c r="DB6" s="483">
        <v>97.2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23864</v>
      </c>
      <c r="BO7" s="447"/>
      <c r="BP7" s="447"/>
      <c r="BQ7" s="447"/>
      <c r="BR7" s="447"/>
      <c r="BS7" s="447"/>
      <c r="BT7" s="447"/>
      <c r="BU7" s="448"/>
      <c r="BV7" s="446">
        <v>229347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15992552</v>
      </c>
      <c r="CU7" s="447"/>
      <c r="CV7" s="447"/>
      <c r="CW7" s="447"/>
      <c r="CX7" s="447"/>
      <c r="CY7" s="447"/>
      <c r="CZ7" s="447"/>
      <c r="DA7" s="448"/>
      <c r="DB7" s="446">
        <v>15202866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1618653</v>
      </c>
      <c r="BO8" s="447"/>
      <c r="BP8" s="447"/>
      <c r="BQ8" s="447"/>
      <c r="BR8" s="447"/>
      <c r="BS8" s="447"/>
      <c r="BT8" s="447"/>
      <c r="BU8" s="448"/>
      <c r="BV8" s="446">
        <v>743600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0.61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70331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875053</v>
      </c>
      <c r="BO9" s="447"/>
      <c r="BP9" s="447"/>
      <c r="BQ9" s="447"/>
      <c r="BR9" s="447"/>
      <c r="BS9" s="447"/>
      <c r="BT9" s="447"/>
      <c r="BU9" s="448"/>
      <c r="BV9" s="446">
        <v>-48376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12.3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69702</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142269</v>
      </c>
      <c r="BO10" s="447"/>
      <c r="BP10" s="447"/>
      <c r="BQ10" s="447"/>
      <c r="BR10" s="447"/>
      <c r="BS10" s="447"/>
      <c r="BT10" s="447"/>
      <c r="BU10" s="448"/>
      <c r="BV10" s="446">
        <v>4901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29000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70108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140496</v>
      </c>
      <c r="BO12" s="447"/>
      <c r="BP12" s="447"/>
      <c r="BQ12" s="447"/>
      <c r="BR12" s="447"/>
      <c r="BS12" s="447"/>
      <c r="BT12" s="447"/>
      <c r="BU12" s="448"/>
      <c r="BV12" s="446">
        <v>96316</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69626</v>
      </c>
      <c r="S13" s="531"/>
      <c r="T13" s="531"/>
      <c r="U13" s="531"/>
      <c r="V13" s="532"/>
      <c r="W13" s="462" t="s">
        <v>139</v>
      </c>
      <c r="X13" s="463"/>
      <c r="Y13" s="463"/>
      <c r="Z13" s="463"/>
      <c r="AA13" s="463"/>
      <c r="AB13" s="453"/>
      <c r="AC13" s="497">
        <v>1277</v>
      </c>
      <c r="AD13" s="498"/>
      <c r="AE13" s="498"/>
      <c r="AF13" s="498"/>
      <c r="AG13" s="540"/>
      <c r="AH13" s="497">
        <v>1212</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876826</v>
      </c>
      <c r="BO13" s="447"/>
      <c r="BP13" s="447"/>
      <c r="BQ13" s="447"/>
      <c r="BR13" s="447"/>
      <c r="BS13" s="447"/>
      <c r="BT13" s="447"/>
      <c r="BU13" s="448"/>
      <c r="BV13" s="446">
        <v>-110791</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4.9000000000000004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70097</v>
      </c>
      <c r="S14" s="531"/>
      <c r="T14" s="531"/>
      <c r="U14" s="531"/>
      <c r="V14" s="532"/>
      <c r="W14" s="436"/>
      <c r="X14" s="437"/>
      <c r="Y14" s="437"/>
      <c r="Z14" s="437"/>
      <c r="AA14" s="437"/>
      <c r="AB14" s="426"/>
      <c r="AC14" s="533">
        <v>4</v>
      </c>
      <c r="AD14" s="534"/>
      <c r="AE14" s="534"/>
      <c r="AF14" s="534"/>
      <c r="AG14" s="535"/>
      <c r="AH14" s="533">
        <v>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12.3</v>
      </c>
      <c r="CU14" s="545"/>
      <c r="CV14" s="545"/>
      <c r="CW14" s="545"/>
      <c r="CX14" s="545"/>
      <c r="CY14" s="545"/>
      <c r="CZ14" s="545"/>
      <c r="DA14" s="546"/>
      <c r="DB14" s="544">
        <v>12.2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69622</v>
      </c>
      <c r="S15" s="531"/>
      <c r="T15" s="531"/>
      <c r="U15" s="531"/>
      <c r="V15" s="532"/>
      <c r="W15" s="462" t="s">
        <v>146</v>
      </c>
      <c r="X15" s="463"/>
      <c r="Y15" s="463"/>
      <c r="Z15" s="463"/>
      <c r="AA15" s="463"/>
      <c r="AB15" s="453"/>
      <c r="AC15" s="497">
        <v>6715</v>
      </c>
      <c r="AD15" s="498"/>
      <c r="AE15" s="498"/>
      <c r="AF15" s="498"/>
      <c r="AG15" s="540"/>
      <c r="AH15" s="497">
        <v>6550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7602101</v>
      </c>
      <c r="BO15" s="410"/>
      <c r="BP15" s="410"/>
      <c r="BQ15" s="410"/>
      <c r="BR15" s="410"/>
      <c r="BS15" s="410"/>
      <c r="BT15" s="410"/>
      <c r="BU15" s="411"/>
      <c r="BV15" s="409">
        <v>7732817</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21.1</v>
      </c>
      <c r="AD16" s="534"/>
      <c r="AE16" s="534"/>
      <c r="AF16" s="534"/>
      <c r="AG16" s="535"/>
      <c r="AH16" s="533">
        <v>21.6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13130861</v>
      </c>
      <c r="BO16" s="447"/>
      <c r="BP16" s="447"/>
      <c r="BQ16" s="447"/>
      <c r="BR16" s="447"/>
      <c r="BS16" s="447"/>
      <c r="BT16" s="447"/>
      <c r="BU16" s="448"/>
      <c r="BV16" s="446">
        <v>12527808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23833</v>
      </c>
      <c r="AD17" s="498"/>
      <c r="AE17" s="498"/>
      <c r="AF17" s="498"/>
      <c r="AG17" s="540"/>
      <c r="AH17" s="497">
        <v>22605</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9487715</v>
      </c>
      <c r="BO17" s="447"/>
      <c r="BP17" s="447"/>
      <c r="BQ17" s="447"/>
      <c r="BR17" s="447"/>
      <c r="BS17" s="447"/>
      <c r="BT17" s="447"/>
      <c r="BU17" s="448"/>
      <c r="BV17" s="446">
        <v>9684597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294.64999999999998</v>
      </c>
      <c r="M18" s="570"/>
      <c r="N18" s="570"/>
      <c r="O18" s="570"/>
      <c r="P18" s="570"/>
      <c r="Q18" s="570"/>
      <c r="R18" s="571"/>
      <c r="S18" s="571"/>
      <c r="T18" s="571"/>
      <c r="U18" s="571"/>
      <c r="V18" s="572"/>
      <c r="W18" s="464"/>
      <c r="X18" s="465"/>
      <c r="Y18" s="465"/>
      <c r="Z18" s="465"/>
      <c r="AA18" s="465"/>
      <c r="AB18" s="456"/>
      <c r="AC18" s="573">
        <v>74.900000000000006</v>
      </c>
      <c r="AD18" s="574"/>
      <c r="AE18" s="574"/>
      <c r="AF18" s="574"/>
      <c r="AG18" s="575"/>
      <c r="AH18" s="573">
        <v>74.400000000000006</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14989231</v>
      </c>
      <c r="BO18" s="447"/>
      <c r="BP18" s="447"/>
      <c r="BQ18" s="447"/>
      <c r="BR18" s="447"/>
      <c r="BS18" s="447"/>
      <c r="BT18" s="447"/>
      <c r="BU18" s="448"/>
      <c r="BV18" s="446">
        <v>14377079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239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20042534</v>
      </c>
      <c r="BO19" s="447"/>
      <c r="BP19" s="447"/>
      <c r="BQ19" s="447"/>
      <c r="BR19" s="447"/>
      <c r="BS19" s="447"/>
      <c r="BT19" s="447"/>
      <c r="BU19" s="448"/>
      <c r="BV19" s="446">
        <v>18896146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30276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27123367</v>
      </c>
      <c r="BO22" s="410"/>
      <c r="BP22" s="410"/>
      <c r="BQ22" s="410"/>
      <c r="BR22" s="410"/>
      <c r="BS22" s="410"/>
      <c r="BT22" s="410"/>
      <c r="BU22" s="411"/>
      <c r="BV22" s="409">
        <v>27588452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16053194</v>
      </c>
      <c r="BO23" s="447"/>
      <c r="BP23" s="447"/>
      <c r="BQ23" s="447"/>
      <c r="BR23" s="447"/>
      <c r="BS23" s="447"/>
      <c r="BT23" s="447"/>
      <c r="BU23" s="448"/>
      <c r="BV23" s="446">
        <v>15498919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8450</v>
      </c>
      <c r="R24" s="498"/>
      <c r="S24" s="498"/>
      <c r="T24" s="498"/>
      <c r="U24" s="498"/>
      <c r="V24" s="540"/>
      <c r="W24" s="592"/>
      <c r="X24" s="593"/>
      <c r="Y24" s="594"/>
      <c r="Z24" s="496" t="s">
        <v>170</v>
      </c>
      <c r="AA24" s="476"/>
      <c r="AB24" s="476"/>
      <c r="AC24" s="476"/>
      <c r="AD24" s="476"/>
      <c r="AE24" s="476"/>
      <c r="AF24" s="476"/>
      <c r="AG24" s="477"/>
      <c r="AH24" s="497">
        <v>477</v>
      </c>
      <c r="AI24" s="498"/>
      <c r="AJ24" s="498"/>
      <c r="AK24" s="498"/>
      <c r="AL24" s="540"/>
      <c r="AM24" s="497">
        <v>1420506</v>
      </c>
      <c r="AN24" s="498"/>
      <c r="AO24" s="498"/>
      <c r="AP24" s="498"/>
      <c r="AQ24" s="498"/>
      <c r="AR24" s="540"/>
      <c r="AS24" s="497">
        <v>2978</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15882024</v>
      </c>
      <c r="BO24" s="447"/>
      <c r="BP24" s="447"/>
      <c r="BQ24" s="447"/>
      <c r="BR24" s="447"/>
      <c r="BS24" s="447"/>
      <c r="BT24" s="447"/>
      <c r="BU24" s="448"/>
      <c r="BV24" s="446">
        <v>16152226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7070</v>
      </c>
      <c r="R25" s="498"/>
      <c r="S25" s="498"/>
      <c r="T25" s="498"/>
      <c r="U25" s="498"/>
      <c r="V25" s="540"/>
      <c r="W25" s="592"/>
      <c r="X25" s="593"/>
      <c r="Y25" s="594"/>
      <c r="Z25" s="496" t="s">
        <v>173</v>
      </c>
      <c r="AA25" s="476"/>
      <c r="AB25" s="476"/>
      <c r="AC25" s="476"/>
      <c r="AD25" s="476"/>
      <c r="AE25" s="476"/>
      <c r="AF25" s="476"/>
      <c r="AG25" s="477"/>
      <c r="AH25" s="497">
        <v>103</v>
      </c>
      <c r="AI25" s="498"/>
      <c r="AJ25" s="498"/>
      <c r="AK25" s="498"/>
      <c r="AL25" s="540"/>
      <c r="AM25" s="497">
        <v>285722</v>
      </c>
      <c r="AN25" s="498"/>
      <c r="AO25" s="498"/>
      <c r="AP25" s="498"/>
      <c r="AQ25" s="498"/>
      <c r="AR25" s="540"/>
      <c r="AS25" s="497">
        <v>2774</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5448569</v>
      </c>
      <c r="BO25" s="410"/>
      <c r="BP25" s="410"/>
      <c r="BQ25" s="410"/>
      <c r="BR25" s="410"/>
      <c r="BS25" s="410"/>
      <c r="BT25" s="410"/>
      <c r="BU25" s="411"/>
      <c r="BV25" s="409">
        <v>5288926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6060</v>
      </c>
      <c r="R26" s="498"/>
      <c r="S26" s="498"/>
      <c r="T26" s="498"/>
      <c r="U26" s="498"/>
      <c r="V26" s="540"/>
      <c r="W26" s="592"/>
      <c r="X26" s="593"/>
      <c r="Y26" s="594"/>
      <c r="Z26" s="496" t="s">
        <v>176</v>
      </c>
      <c r="AA26" s="598"/>
      <c r="AB26" s="598"/>
      <c r="AC26" s="598"/>
      <c r="AD26" s="598"/>
      <c r="AE26" s="598"/>
      <c r="AF26" s="598"/>
      <c r="AG26" s="599"/>
      <c r="AH26" s="497">
        <v>5</v>
      </c>
      <c r="AI26" s="498"/>
      <c r="AJ26" s="498"/>
      <c r="AK26" s="498"/>
      <c r="AL26" s="540"/>
      <c r="AM26" s="497">
        <v>19085</v>
      </c>
      <c r="AN26" s="498"/>
      <c r="AO26" s="498"/>
      <c r="AP26" s="498"/>
      <c r="AQ26" s="498"/>
      <c r="AR26" s="540"/>
      <c r="AS26" s="497">
        <v>3817</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178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4400</v>
      </c>
      <c r="R27" s="498"/>
      <c r="S27" s="498"/>
      <c r="T27" s="498"/>
      <c r="U27" s="498"/>
      <c r="V27" s="540"/>
      <c r="W27" s="592"/>
      <c r="X27" s="593"/>
      <c r="Y27" s="594"/>
      <c r="Z27" s="496" t="s">
        <v>180</v>
      </c>
      <c r="AA27" s="476"/>
      <c r="AB27" s="476"/>
      <c r="AC27" s="476"/>
      <c r="AD27" s="476"/>
      <c r="AE27" s="476"/>
      <c r="AF27" s="476"/>
      <c r="AG27" s="477"/>
      <c r="AH27" s="497">
        <v>2</v>
      </c>
      <c r="AI27" s="498"/>
      <c r="AJ27" s="498"/>
      <c r="AK27" s="498"/>
      <c r="AL27" s="540"/>
      <c r="AM27" s="497" t="s">
        <v>181</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178</v>
      </c>
      <c r="BO27" s="566"/>
      <c r="BP27" s="566"/>
      <c r="BQ27" s="566"/>
      <c r="BR27" s="566"/>
      <c r="BS27" s="566"/>
      <c r="BT27" s="566"/>
      <c r="BU27" s="567"/>
      <c r="BV27" s="565" t="s">
        <v>184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3850</v>
      </c>
      <c r="R28" s="498"/>
      <c r="S28" s="498"/>
      <c r="T28" s="498"/>
      <c r="U28" s="498"/>
      <c r="V28" s="540"/>
      <c r="W28" s="592"/>
      <c r="X28" s="593"/>
      <c r="Y28" s="594"/>
      <c r="Z28" s="496" t="s">
        <v>186</v>
      </c>
      <c r="AA28" s="476"/>
      <c r="AB28" s="476"/>
      <c r="AC28" s="476"/>
      <c r="AD28" s="476"/>
      <c r="AE28" s="476"/>
      <c r="AF28" s="476"/>
      <c r="AG28" s="477"/>
      <c r="AH28" s="497" t="s">
        <v>137</v>
      </c>
      <c r="AI28" s="498"/>
      <c r="AJ28" s="498"/>
      <c r="AK28" s="498"/>
      <c r="AL28" s="540"/>
      <c r="AM28" s="497" t="s">
        <v>178</v>
      </c>
      <c r="AN28" s="498"/>
      <c r="AO28" s="498"/>
      <c r="AP28" s="498"/>
      <c r="AQ28" s="498"/>
      <c r="AR28" s="540"/>
      <c r="AS28" s="497" t="s">
        <v>184</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2159928</v>
      </c>
      <c r="BO28" s="410"/>
      <c r="BP28" s="410"/>
      <c r="BQ28" s="410"/>
      <c r="BR28" s="410"/>
      <c r="BS28" s="410"/>
      <c r="BT28" s="410"/>
      <c r="BU28" s="411"/>
      <c r="BV28" s="409">
        <v>2017604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19</v>
      </c>
      <c r="M29" s="498"/>
      <c r="N29" s="498"/>
      <c r="O29" s="498"/>
      <c r="P29" s="540"/>
      <c r="Q29" s="497">
        <v>3550</v>
      </c>
      <c r="R29" s="498"/>
      <c r="S29" s="498"/>
      <c r="T29" s="498"/>
      <c r="U29" s="498"/>
      <c r="V29" s="540"/>
      <c r="W29" s="595"/>
      <c r="X29" s="596"/>
      <c r="Y29" s="597"/>
      <c r="Z29" s="496" t="s">
        <v>189</v>
      </c>
      <c r="AA29" s="476"/>
      <c r="AB29" s="476"/>
      <c r="AC29" s="476"/>
      <c r="AD29" s="476"/>
      <c r="AE29" s="476"/>
      <c r="AF29" s="476"/>
      <c r="AG29" s="477"/>
      <c r="AH29" s="497">
        <v>479</v>
      </c>
      <c r="AI29" s="498"/>
      <c r="AJ29" s="498"/>
      <c r="AK29" s="498"/>
      <c r="AL29" s="540"/>
      <c r="AM29" s="497">
        <v>1426766</v>
      </c>
      <c r="AN29" s="498"/>
      <c r="AO29" s="498"/>
      <c r="AP29" s="498"/>
      <c r="AQ29" s="498"/>
      <c r="AR29" s="540"/>
      <c r="AS29" s="497">
        <v>2979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t="s">
        <v>137</v>
      </c>
      <c r="BO29" s="447"/>
      <c r="BP29" s="447"/>
      <c r="BQ29" s="447"/>
      <c r="BR29" s="447"/>
      <c r="BS29" s="447"/>
      <c r="BT29" s="447"/>
      <c r="BU29" s="448"/>
      <c r="BV29" s="446" t="s">
        <v>184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98.4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3393864</v>
      </c>
      <c r="BO30" s="566"/>
      <c r="BP30" s="566"/>
      <c r="BQ30" s="566"/>
      <c r="BR30" s="566"/>
      <c r="BS30" s="566"/>
      <c r="BT30" s="566"/>
      <c r="BU30" s="567"/>
      <c r="BV30" s="565">
        <v>2666558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198</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6</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10</v>
      </c>
      <c r="AN34" s="636"/>
      <c r="AO34" s="637" t="str">
        <f>IF('各会計、関係団体の財政状況及び健全化判断比率'!B32="","",'各会計、関係団体の財政状況及び健全化判断比率'!B32)</f>
        <v>恵庭市水道事業会計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石狩東部水道企業団</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恵庭リサーチビジネスパーク㈱</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土地区画整理事業特別会計</v>
      </c>
      <c r="F35" s="637"/>
      <c r="G35" s="637"/>
      <c r="H35" s="637"/>
      <c r="I35" s="637"/>
      <c r="J35" s="637"/>
      <c r="K35" s="637"/>
      <c r="L35" s="637"/>
      <c r="M35" s="637"/>
      <c r="N35" s="637"/>
      <c r="O35" s="637"/>
      <c r="P35" s="637"/>
      <c r="Q35" s="637"/>
      <c r="R35" s="637"/>
      <c r="S35" s="637"/>
      <c r="T35" s="178"/>
      <c r="U35" s="636">
        <f>IF(W35="","",U34+1)</f>
        <v>7</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11</v>
      </c>
      <c r="AN35" s="636"/>
      <c r="AO35" s="637" t="str">
        <f>IF('各会計、関係団体の財政状況及び健全化判断比率'!B33="","",'各会計、関係団体の財政状況及び健全化判断比率'!B33)</f>
        <v>恵庭市下水道事業会計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石狩教育研修センター</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（一財）恵庭市振興公社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土地取得事業特別会計</v>
      </c>
      <c r="F36" s="637"/>
      <c r="G36" s="637"/>
      <c r="H36" s="637"/>
      <c r="I36" s="637"/>
      <c r="J36" s="637"/>
      <c r="K36" s="637"/>
      <c r="L36" s="637"/>
      <c r="M36" s="637"/>
      <c r="N36" s="637"/>
      <c r="O36" s="637"/>
      <c r="P36" s="637"/>
      <c r="Q36" s="637"/>
      <c r="R36" s="637"/>
      <c r="S36" s="637"/>
      <c r="T36" s="178"/>
      <c r="U36" s="636">
        <f t="shared" ref="U36:U43" si="4">IF(W36="","",U35+1)</f>
        <v>8</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（一財）恵庭市学校給食協会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産業廃棄物処理事業特別会計</v>
      </c>
      <c r="F37" s="637"/>
      <c r="G37" s="637"/>
      <c r="H37" s="637"/>
      <c r="I37" s="637"/>
      <c r="J37" s="637"/>
      <c r="K37" s="637"/>
      <c r="L37" s="637"/>
      <c r="M37" s="637"/>
      <c r="N37" s="637"/>
      <c r="O37" s="637"/>
      <c r="P37" s="637"/>
      <c r="Q37" s="637"/>
      <c r="R37" s="637"/>
      <c r="S37" s="637"/>
      <c r="T37" s="178"/>
      <c r="U37" s="636">
        <f t="shared" si="4"/>
        <v>9</v>
      </c>
      <c r="V37" s="636"/>
      <c r="W37" s="637" t="str">
        <f>IF('各会計、関係団体の財政状況及び健全化判断比率'!B31="","",'各会計、関係団体の財政状況及び健全化判断比率'!B31)</f>
        <v>駐車場事業特別会計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f t="shared" ref="C38:C43" si="5">IF(E38="","",C37+1)</f>
        <v>5</v>
      </c>
      <c r="D38" s="636"/>
      <c r="E38" s="637" t="str">
        <f>IF('各会計、関係団体の財政状況及び健全化判断比率'!B11="","",'各会計、関係団体の財政状況及び健全化判断比率'!B11)</f>
        <v>墓園事業特別会計</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597</v>
      </c>
    </row>
    <row r="54" spans="5:113" x14ac:dyDescent="0.15"/>
    <row r="55" spans="5:113" x14ac:dyDescent="0.15"/>
    <row r="56" spans="5:113" x14ac:dyDescent="0.15"/>
  </sheetData>
  <sheetProtection algorithmName="SHA-512" hashValue="r77tktn0jjg9un2IC1bgqDRuxpwOHNGmmNBG7L7Kwy1VWBOP2Uv8ZYsJTjmpl1LLfUJZmBENWtTp8LHAd1U4Mg==" saltValue="VRNISGTpQYxoXT26OYrwJ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C3" sqref="AC3:AL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566</v>
      </c>
      <c r="D34" s="1215"/>
      <c r="E34" s="1216"/>
      <c r="F34" s="32">
        <v>11.58</v>
      </c>
      <c r="G34" s="33">
        <v>11.71</v>
      </c>
      <c r="H34" s="33">
        <v>11.2</v>
      </c>
      <c r="I34" s="33">
        <v>11.03</v>
      </c>
      <c r="J34" s="34">
        <v>11.28</v>
      </c>
      <c r="K34" s="22"/>
      <c r="L34" s="22"/>
      <c r="M34" s="22"/>
      <c r="N34" s="22"/>
      <c r="O34" s="22"/>
      <c r="P34" s="22"/>
    </row>
    <row r="35" spans="1:16" ht="39" customHeight="1" x14ac:dyDescent="0.15">
      <c r="A35" s="22"/>
      <c r="B35" s="35"/>
      <c r="C35" s="1209" t="s">
        <v>567</v>
      </c>
      <c r="D35" s="1210"/>
      <c r="E35" s="1211"/>
      <c r="F35" s="36">
        <v>5.87</v>
      </c>
      <c r="G35" s="37">
        <v>5.4</v>
      </c>
      <c r="H35" s="37">
        <v>5.38</v>
      </c>
      <c r="I35" s="37">
        <v>4.8899999999999997</v>
      </c>
      <c r="J35" s="38">
        <v>10.119999999999999</v>
      </c>
      <c r="K35" s="22"/>
      <c r="L35" s="22"/>
      <c r="M35" s="22"/>
      <c r="N35" s="22"/>
      <c r="O35" s="22"/>
      <c r="P35" s="22"/>
    </row>
    <row r="36" spans="1:16" ht="39" customHeight="1" x14ac:dyDescent="0.15">
      <c r="A36" s="22"/>
      <c r="B36" s="35"/>
      <c r="C36" s="1209" t="s">
        <v>568</v>
      </c>
      <c r="D36" s="1210"/>
      <c r="E36" s="1211"/>
      <c r="F36" s="36">
        <v>4.6500000000000004</v>
      </c>
      <c r="G36" s="37">
        <v>4.66</v>
      </c>
      <c r="H36" s="37">
        <v>5.26</v>
      </c>
      <c r="I36" s="37">
        <v>4.7699999999999996</v>
      </c>
      <c r="J36" s="38">
        <v>4.4400000000000004</v>
      </c>
      <c r="K36" s="22"/>
      <c r="L36" s="22"/>
      <c r="M36" s="22"/>
      <c r="N36" s="22"/>
      <c r="O36" s="22"/>
      <c r="P36" s="22"/>
    </row>
    <row r="37" spans="1:16" ht="39" customHeight="1" x14ac:dyDescent="0.15">
      <c r="A37" s="22"/>
      <c r="B37" s="35"/>
      <c r="C37" s="1209" t="s">
        <v>569</v>
      </c>
      <c r="D37" s="1210"/>
      <c r="E37" s="1211"/>
      <c r="F37" s="36" t="s">
        <v>570</v>
      </c>
      <c r="G37" s="37" t="s">
        <v>571</v>
      </c>
      <c r="H37" s="37" t="s">
        <v>572</v>
      </c>
      <c r="I37" s="37" t="s">
        <v>573</v>
      </c>
      <c r="J37" s="38">
        <v>0.82</v>
      </c>
      <c r="K37" s="22"/>
      <c r="L37" s="22"/>
      <c r="M37" s="22"/>
      <c r="N37" s="22"/>
      <c r="O37" s="22"/>
      <c r="P37" s="22"/>
    </row>
    <row r="38" spans="1:16" ht="39" customHeight="1" x14ac:dyDescent="0.15">
      <c r="A38" s="22"/>
      <c r="B38" s="35"/>
      <c r="C38" s="1209" t="s">
        <v>574</v>
      </c>
      <c r="D38" s="1210"/>
      <c r="E38" s="1211"/>
      <c r="F38" s="36">
        <v>1.54</v>
      </c>
      <c r="G38" s="37">
        <v>0.97</v>
      </c>
      <c r="H38" s="37">
        <v>0.49</v>
      </c>
      <c r="I38" s="37">
        <v>0.16</v>
      </c>
      <c r="J38" s="38">
        <v>0.54</v>
      </c>
      <c r="K38" s="22"/>
      <c r="L38" s="22"/>
      <c r="M38" s="22"/>
      <c r="N38" s="22"/>
      <c r="O38" s="22"/>
      <c r="P38" s="22"/>
    </row>
    <row r="39" spans="1:16" ht="39" customHeight="1" x14ac:dyDescent="0.15">
      <c r="A39" s="22"/>
      <c r="B39" s="35"/>
      <c r="C39" s="1209" t="s">
        <v>575</v>
      </c>
      <c r="D39" s="1210"/>
      <c r="E39" s="1211"/>
      <c r="F39" s="36">
        <v>0.02</v>
      </c>
      <c r="G39" s="37">
        <v>0.1</v>
      </c>
      <c r="H39" s="37">
        <v>0.11</v>
      </c>
      <c r="I39" s="37">
        <v>0.13</v>
      </c>
      <c r="J39" s="38">
        <v>0.11</v>
      </c>
      <c r="K39" s="22"/>
      <c r="L39" s="22"/>
      <c r="M39" s="22"/>
      <c r="N39" s="22"/>
      <c r="O39" s="22"/>
      <c r="P39" s="22"/>
    </row>
    <row r="40" spans="1:16" ht="39" customHeight="1" x14ac:dyDescent="0.15">
      <c r="A40" s="22"/>
      <c r="B40" s="35"/>
      <c r="C40" s="1209" t="s">
        <v>576</v>
      </c>
      <c r="D40" s="1210"/>
      <c r="E40" s="1211"/>
      <c r="F40" s="36">
        <v>0</v>
      </c>
      <c r="G40" s="37">
        <v>0</v>
      </c>
      <c r="H40" s="37">
        <v>0</v>
      </c>
      <c r="I40" s="37">
        <v>0</v>
      </c>
      <c r="J40" s="38">
        <v>0.06</v>
      </c>
      <c r="K40" s="22"/>
      <c r="L40" s="22"/>
      <c r="M40" s="22"/>
      <c r="N40" s="22"/>
      <c r="O40" s="22"/>
      <c r="P40" s="22"/>
    </row>
    <row r="41" spans="1:16" ht="39" customHeight="1" x14ac:dyDescent="0.15">
      <c r="A41" s="22"/>
      <c r="B41" s="35"/>
      <c r="C41" s="1209" t="s">
        <v>577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578</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579</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CBNPkxGD/Szy5BPHyQbIPw8/fSgXfBKAiXZuGUXhCcz447CrZV9BFHPPjHg9rhZ0FRNeFA/ytG+RCRX3SrMtQ==" saltValue="y+OPVX/wB963aU/XbffO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C3" sqref="AC3:AL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2373</v>
      </c>
      <c r="L45" s="60">
        <v>2401</v>
      </c>
      <c r="M45" s="60">
        <v>2456</v>
      </c>
      <c r="N45" s="60">
        <v>2493</v>
      </c>
      <c r="O45" s="61">
        <v>2665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708</v>
      </c>
      <c r="L48" s="64">
        <v>664</v>
      </c>
      <c r="M48" s="64">
        <v>581</v>
      </c>
      <c r="N48" s="64">
        <v>538</v>
      </c>
      <c r="O48" s="65">
        <v>519</v>
      </c>
      <c r="P48" s="48"/>
      <c r="Q48" s="48"/>
      <c r="R48" s="48"/>
      <c r="S48" s="48"/>
      <c r="T48" s="48"/>
      <c r="U48" s="48"/>
    </row>
    <row r="49" spans="1:21" ht="30.75" customHeight="1" x14ac:dyDescent="0.15">
      <c r="A49" s="48"/>
      <c r="B49" s="1219"/>
      <c r="C49" s="1220"/>
      <c r="D49" s="62"/>
      <c r="E49" s="1225" t="s">
        <v>16</v>
      </c>
      <c r="F49" s="1225"/>
      <c r="G49" s="1225"/>
      <c r="H49" s="1225"/>
      <c r="I49" s="1225"/>
      <c r="J49" s="1226"/>
      <c r="K49" s="63">
        <v>1</v>
      </c>
      <c r="L49" s="64">
        <v>1</v>
      </c>
      <c r="M49" s="64">
        <v>1</v>
      </c>
      <c r="N49" s="64">
        <v>1</v>
      </c>
      <c r="O49" s="65">
        <v>1</v>
      </c>
      <c r="P49" s="48"/>
      <c r="Q49" s="48"/>
      <c r="R49" s="48"/>
      <c r="S49" s="48"/>
      <c r="T49" s="48"/>
      <c r="U49" s="48"/>
    </row>
    <row r="50" spans="1:21" ht="30.75" customHeight="1" x14ac:dyDescent="0.15">
      <c r="A50" s="48"/>
      <c r="B50" s="1219"/>
      <c r="C50" s="1220"/>
      <c r="D50" s="62"/>
      <c r="E50" s="1225" t="s">
        <v>17</v>
      </c>
      <c r="F50" s="1225"/>
      <c r="G50" s="1225"/>
      <c r="H50" s="1225"/>
      <c r="I50" s="1225"/>
      <c r="J50" s="1226"/>
      <c r="K50" s="63">
        <v>22</v>
      </c>
      <c r="L50" s="64">
        <v>23</v>
      </c>
      <c r="M50" s="64">
        <v>18</v>
      </c>
      <c r="N50" s="64">
        <v>22</v>
      </c>
      <c r="O50" s="65">
        <v>38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2466</v>
      </c>
      <c r="L52" s="64">
        <v>2443</v>
      </c>
      <c r="M52" s="64">
        <v>2404</v>
      </c>
      <c r="N52" s="64">
        <v>2421</v>
      </c>
      <c r="O52" s="65">
        <v>2376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638</v>
      </c>
      <c r="L53" s="69">
        <v>646</v>
      </c>
      <c r="M53" s="69">
        <v>652</v>
      </c>
      <c r="N53" s="69">
        <v>633</v>
      </c>
      <c r="O53" s="70">
        <v>847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QPMUZq0JQhxQHhMxtlrN+MmRiqV25qaY1iJDjZxot7vkm1neKPWN6imvvO4E4BjNjvd/JeL31VLpDpWQRMA==" saltValue="BIpw0CDoTFEwLmtTbxcW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351">
        <v>26896</v>
      </c>
      <c r="J41" s="352">
        <v>27303</v>
      </c>
      <c r="K41" s="352">
        <v>27933</v>
      </c>
      <c r="L41" s="352">
        <v>27588</v>
      </c>
      <c r="M41" s="353">
        <v>27123</v>
      </c>
    </row>
    <row r="42" spans="2:13" ht="27.75" customHeight="1" x14ac:dyDescent="0.15">
      <c r="B42" s="1245"/>
      <c r="C42" s="1246"/>
      <c r="D42" s="103"/>
      <c r="E42" s="1251" t="s">
        <v>32</v>
      </c>
      <c r="F42" s="1251"/>
      <c r="G42" s="1251"/>
      <c r="H42" s="1252"/>
      <c r="I42" s="354">
        <v>77</v>
      </c>
      <c r="J42" s="355">
        <v>56</v>
      </c>
      <c r="K42" s="355">
        <v>40</v>
      </c>
      <c r="L42" s="355">
        <v>50</v>
      </c>
      <c r="M42" s="356">
        <v>219</v>
      </c>
    </row>
    <row r="43" spans="2:13" ht="27.75" customHeight="1" x14ac:dyDescent="0.15">
      <c r="B43" s="1245"/>
      <c r="C43" s="1246"/>
      <c r="D43" s="103"/>
      <c r="E43" s="1251" t="s">
        <v>33</v>
      </c>
      <c r="F43" s="1251"/>
      <c r="G43" s="1251"/>
      <c r="H43" s="1252"/>
      <c r="I43" s="354">
        <v>8094</v>
      </c>
      <c r="J43" s="355">
        <v>7716</v>
      </c>
      <c r="K43" s="355">
        <v>7120</v>
      </c>
      <c r="L43" s="355">
        <v>6829</v>
      </c>
      <c r="M43" s="356">
        <v>6375</v>
      </c>
    </row>
    <row r="44" spans="2:13" ht="27.75" customHeight="1" x14ac:dyDescent="0.15">
      <c r="B44" s="1245"/>
      <c r="C44" s="1246"/>
      <c r="D44" s="103"/>
      <c r="E44" s="1251" t="s">
        <v>34</v>
      </c>
      <c r="F44" s="1251"/>
      <c r="G44" s="1251"/>
      <c r="H44" s="1252"/>
      <c r="I44" s="354" t="s">
        <v>516</v>
      </c>
      <c r="J44" s="355" t="s">
        <v>516</v>
      </c>
      <c r="K44" s="355" t="s">
        <v>516</v>
      </c>
      <c r="L44" s="355" t="s">
        <v>516</v>
      </c>
      <c r="M44" s="356" t="s">
        <v>516</v>
      </c>
    </row>
    <row r="45" spans="2:13" ht="27.75" customHeight="1" x14ac:dyDescent="0.15">
      <c r="B45" s="1245"/>
      <c r="C45" s="1246"/>
      <c r="D45" s="103"/>
      <c r="E45" s="1251" t="s">
        <v>35</v>
      </c>
      <c r="F45" s="1251"/>
      <c r="G45" s="1251"/>
      <c r="H45" s="1252"/>
      <c r="I45" s="354">
        <v>2305</v>
      </c>
      <c r="J45" s="355">
        <v>1988</v>
      </c>
      <c r="K45" s="355">
        <v>1757</v>
      </c>
      <c r="L45" s="355">
        <v>1620</v>
      </c>
      <c r="M45" s="356">
        <v>1532</v>
      </c>
    </row>
    <row r="46" spans="2:13" ht="27.75" customHeight="1" x14ac:dyDescent="0.15">
      <c r="B46" s="1245"/>
      <c r="C46" s="1246"/>
      <c r="D46" s="104"/>
      <c r="E46" s="1251" t="s">
        <v>36</v>
      </c>
      <c r="F46" s="1251"/>
      <c r="G46" s="1251"/>
      <c r="H46" s="1252"/>
      <c r="I46" s="354" t="s">
        <v>516</v>
      </c>
      <c r="J46" s="355" t="s">
        <v>516</v>
      </c>
      <c r="K46" s="355" t="s">
        <v>516</v>
      </c>
      <c r="L46" s="355" t="s">
        <v>516</v>
      </c>
      <c r="M46" s="356">
        <v>3</v>
      </c>
    </row>
    <row r="47" spans="2:13" ht="27.75" customHeight="1" x14ac:dyDescent="0.15">
      <c r="B47" s="1245"/>
      <c r="C47" s="1246"/>
      <c r="D47" s="105"/>
      <c r="E47" s="1253" t="s">
        <v>37</v>
      </c>
      <c r="F47" s="1254"/>
      <c r="G47" s="1254"/>
      <c r="H47" s="1255"/>
      <c r="I47" s="354" t="s">
        <v>516</v>
      </c>
      <c r="J47" s="355" t="s">
        <v>516</v>
      </c>
      <c r="K47" s="355" t="s">
        <v>516</v>
      </c>
      <c r="L47" s="355" t="s">
        <v>516</v>
      </c>
      <c r="M47" s="356" t="s">
        <v>516</v>
      </c>
    </row>
    <row r="48" spans="2:13" ht="27.75" customHeight="1" x14ac:dyDescent="0.15">
      <c r="B48" s="1245"/>
      <c r="C48" s="1246"/>
      <c r="D48" s="103"/>
      <c r="E48" s="1251" t="s">
        <v>38</v>
      </c>
      <c r="F48" s="1251"/>
      <c r="G48" s="1251"/>
      <c r="H48" s="1252"/>
      <c r="I48" s="354" t="s">
        <v>516</v>
      </c>
      <c r="J48" s="355" t="s">
        <v>516</v>
      </c>
      <c r="K48" s="355" t="s">
        <v>516</v>
      </c>
      <c r="L48" s="355" t="s">
        <v>516</v>
      </c>
      <c r="M48" s="356" t="s">
        <v>516</v>
      </c>
    </row>
    <row r="49" spans="2:13" ht="27.75" customHeight="1" x14ac:dyDescent="0.15">
      <c r="B49" s="1247"/>
      <c r="C49" s="1248"/>
      <c r="D49" s="103"/>
      <c r="E49" s="1251" t="s">
        <v>39</v>
      </c>
      <c r="F49" s="1251"/>
      <c r="G49" s="1251"/>
      <c r="H49" s="1252"/>
      <c r="I49" s="354" t="s">
        <v>516</v>
      </c>
      <c r="J49" s="355" t="s">
        <v>516</v>
      </c>
      <c r="K49" s="355" t="s">
        <v>516</v>
      </c>
      <c r="L49" s="355" t="s">
        <v>516</v>
      </c>
      <c r="M49" s="356" t="s">
        <v>516</v>
      </c>
    </row>
    <row r="50" spans="2:13" ht="27.75" customHeight="1" x14ac:dyDescent="0.15">
      <c r="B50" s="1256" t="s">
        <v>40</v>
      </c>
      <c r="C50" s="1257"/>
      <c r="D50" s="106"/>
      <c r="E50" s="1251" t="s">
        <v>41</v>
      </c>
      <c r="F50" s="1251"/>
      <c r="G50" s="1251"/>
      <c r="H50" s="1252"/>
      <c r="I50" s="354">
        <v>4575</v>
      </c>
      <c r="J50" s="355">
        <v>4662</v>
      </c>
      <c r="K50" s="355">
        <v>4952</v>
      </c>
      <c r="L50" s="355">
        <v>5432</v>
      </c>
      <c r="M50" s="356">
        <v>6319</v>
      </c>
    </row>
    <row r="51" spans="2:13" ht="27.75" customHeight="1" x14ac:dyDescent="0.15">
      <c r="B51" s="1245"/>
      <c r="C51" s="1246"/>
      <c r="D51" s="103"/>
      <c r="E51" s="1251" t="s">
        <v>42</v>
      </c>
      <c r="F51" s="1251"/>
      <c r="G51" s="1251"/>
      <c r="H51" s="1252"/>
      <c r="I51" s="354">
        <v>7275</v>
      </c>
      <c r="J51" s="355">
        <v>7025</v>
      </c>
      <c r="K51" s="355">
        <v>7460</v>
      </c>
      <c r="L51" s="355">
        <v>7582</v>
      </c>
      <c r="M51" s="356">
        <v>6000</v>
      </c>
    </row>
    <row r="52" spans="2:13" ht="27.75" customHeight="1" x14ac:dyDescent="0.15">
      <c r="B52" s="1247"/>
      <c r="C52" s="1248"/>
      <c r="D52" s="103"/>
      <c r="E52" s="1251" t="s">
        <v>43</v>
      </c>
      <c r="F52" s="1251"/>
      <c r="G52" s="1251"/>
      <c r="H52" s="1252"/>
      <c r="I52" s="354">
        <v>21773</v>
      </c>
      <c r="J52" s="355">
        <v>21847</v>
      </c>
      <c r="K52" s="355">
        <v>21829</v>
      </c>
      <c r="L52" s="355">
        <v>21432</v>
      </c>
      <c r="M52" s="356">
        <v>21177</v>
      </c>
    </row>
    <row r="53" spans="2:13" ht="27.75" customHeight="1" thickBot="1" x14ac:dyDescent="0.2">
      <c r="B53" s="1258" t="s">
        <v>44</v>
      </c>
      <c r="C53" s="1259"/>
      <c r="D53" s="107"/>
      <c r="E53" s="1260" t="s">
        <v>45</v>
      </c>
      <c r="F53" s="1260"/>
      <c r="G53" s="1260"/>
      <c r="H53" s="1261"/>
      <c r="I53" s="357">
        <v>3749</v>
      </c>
      <c r="J53" s="358">
        <v>3529</v>
      </c>
      <c r="K53" s="358">
        <v>2610</v>
      </c>
      <c r="L53" s="358">
        <v>1641</v>
      </c>
      <c r="M53" s="359">
        <v>1756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CUB2QL2SQUEvFufvgDn4rYWwK5wnzTi3RIVmYkBFcECOBypiNsteiBA1bshTzHFPGLCoglCmrYZzgUQzvNJUQ==" saltValue="m1/yZSAjkGuO+culPYur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C3" sqref="AC3:AL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48</v>
      </c>
      <c r="D55" s="1270"/>
      <c r="E55" s="1271"/>
      <c r="F55" s="119">
        <v>1823</v>
      </c>
      <c r="G55" s="119">
        <v>2018</v>
      </c>
      <c r="H55" s="120">
        <v>2160</v>
      </c>
    </row>
    <row r="56" spans="2:8" ht="52.5" customHeight="1" x14ac:dyDescent="0.15">
      <c r="B56" s="121"/>
      <c r="C56" s="1272" t="s">
        <v>49</v>
      </c>
      <c r="D56" s="1272"/>
      <c r="E56" s="1273"/>
      <c r="F56" s="122" t="s">
        <v>516</v>
      </c>
      <c r="G56" s="122" t="s">
        <v>516</v>
      </c>
      <c r="H56" s="123" t="s">
        <v>516</v>
      </c>
    </row>
    <row r="57" spans="2:8" ht="53.25" customHeight="1" x14ac:dyDescent="0.15">
      <c r="B57" s="121"/>
      <c r="C57" s="1274" t="s">
        <v>50</v>
      </c>
      <c r="D57" s="1274"/>
      <c r="E57" s="1275"/>
      <c r="F57" s="124">
        <v>2430</v>
      </c>
      <c r="G57" s="124">
        <v>2667</v>
      </c>
      <c r="H57" s="125">
        <v>3394</v>
      </c>
    </row>
    <row r="58" spans="2:8" ht="45.75" customHeight="1" x14ac:dyDescent="0.15">
      <c r="B58" s="126"/>
      <c r="C58" s="1262" t="s">
        <v>592</v>
      </c>
      <c r="D58" s="1263"/>
      <c r="E58" s="1264"/>
      <c r="F58" s="127">
        <v>879</v>
      </c>
      <c r="G58" s="127">
        <v>991</v>
      </c>
      <c r="H58" s="128">
        <v>1587</v>
      </c>
    </row>
    <row r="59" spans="2:8" ht="45.75" customHeight="1" x14ac:dyDescent="0.15">
      <c r="B59" s="126"/>
      <c r="C59" s="1262" t="s">
        <v>593</v>
      </c>
      <c r="D59" s="1263"/>
      <c r="E59" s="1264"/>
      <c r="F59" s="127">
        <v>266</v>
      </c>
      <c r="G59" s="127">
        <v>289</v>
      </c>
      <c r="H59" s="128">
        <v>345</v>
      </c>
    </row>
    <row r="60" spans="2:8" ht="45.75" customHeight="1" x14ac:dyDescent="0.15">
      <c r="B60" s="126"/>
      <c r="C60" s="1262" t="s">
        <v>594</v>
      </c>
      <c r="D60" s="1263"/>
      <c r="E60" s="1264"/>
      <c r="F60" s="127">
        <v>330</v>
      </c>
      <c r="G60" s="127">
        <v>332</v>
      </c>
      <c r="H60" s="128">
        <v>320</v>
      </c>
    </row>
    <row r="61" spans="2:8" ht="45.75" customHeight="1" x14ac:dyDescent="0.15">
      <c r="B61" s="126"/>
      <c r="C61" s="1262" t="s">
        <v>595</v>
      </c>
      <c r="D61" s="1263"/>
      <c r="E61" s="1264"/>
      <c r="F61" s="127">
        <v>84</v>
      </c>
      <c r="G61" s="127">
        <v>150</v>
      </c>
      <c r="H61" s="128">
        <v>296</v>
      </c>
    </row>
    <row r="62" spans="2:8" ht="45.75" customHeight="1" thickBot="1" x14ac:dyDescent="0.2">
      <c r="B62" s="129"/>
      <c r="C62" s="1265" t="s">
        <v>596</v>
      </c>
      <c r="D62" s="1266"/>
      <c r="E62" s="1267"/>
      <c r="F62" s="130">
        <v>268</v>
      </c>
      <c r="G62" s="130">
        <v>250</v>
      </c>
      <c r="H62" s="131">
        <v>229</v>
      </c>
    </row>
    <row r="63" spans="2:8" ht="52.5" customHeight="1" thickBot="1" x14ac:dyDescent="0.2">
      <c r="B63" s="132"/>
      <c r="C63" s="1268" t="s">
        <v>51</v>
      </c>
      <c r="D63" s="1268"/>
      <c r="E63" s="1269"/>
      <c r="F63" s="133">
        <v>4253</v>
      </c>
      <c r="G63" s="133">
        <v>4684</v>
      </c>
      <c r="H63" s="134">
        <v>5554</v>
      </c>
    </row>
    <row r="64" spans="2:8" x14ac:dyDescent="0.15"/>
  </sheetData>
  <sheetProtection algorithmName="SHA-512" hashValue="zPq0Ciqb/zY9RFezHsMRt0aiz6TX1d9N3bXis/0iafeClfsZ61O4jqRCRKursuYVYuRDJjXD3mnOmAEp0eO31Q==" saltValue="AT6JWV9SKFXnDQD7hy3B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57879-B71A-4FEC-A32F-5D7F34EC72FA}">
  <sheetPr>
    <pageSetUpPr fitToPage="1"/>
  </sheetPr>
  <dimension ref="A1:DE85"/>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5"/>
      <c r="G51" s="1284"/>
      <c r="H51" s="1284"/>
      <c r="I51" s="1288"/>
      <c r="J51" s="1288"/>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29</v>
      </c>
      <c r="BQ51" s="1276"/>
      <c r="BR51" s="1276"/>
      <c r="BS51" s="1276"/>
      <c r="BT51" s="1276"/>
      <c r="BU51" s="1276"/>
      <c r="BV51" s="1276"/>
      <c r="BW51" s="1276"/>
      <c r="BX51" s="1276">
        <v>28</v>
      </c>
      <c r="BY51" s="1276"/>
      <c r="BZ51" s="1276"/>
      <c r="CA51" s="1276"/>
      <c r="CB51" s="1276"/>
      <c r="CC51" s="1276"/>
      <c r="CD51" s="1276"/>
      <c r="CE51" s="1276"/>
      <c r="CF51" s="1276">
        <v>20.2</v>
      </c>
      <c r="CG51" s="1276"/>
      <c r="CH51" s="1276"/>
      <c r="CI51" s="1276"/>
      <c r="CJ51" s="1276"/>
      <c r="CK51" s="1276"/>
      <c r="CL51" s="1276"/>
      <c r="CM51" s="1276"/>
      <c r="CN51" s="1276">
        <v>12.2</v>
      </c>
      <c r="CO51" s="1276"/>
      <c r="CP51" s="1276"/>
      <c r="CQ51" s="1276"/>
      <c r="CR51" s="1276"/>
      <c r="CS51" s="1276"/>
      <c r="CT51" s="1276"/>
      <c r="CU51" s="1276"/>
      <c r="CV51" s="1276">
        <v>12.3</v>
      </c>
      <c r="CW51" s="1276"/>
      <c r="CX51" s="1276"/>
      <c r="CY51" s="1276"/>
      <c r="CZ51" s="1276"/>
      <c r="DA51" s="1276"/>
      <c r="DB51" s="1276"/>
      <c r="DC51" s="1276"/>
    </row>
    <row r="52" spans="1:109" x14ac:dyDescent="0.15">
      <c r="B52" s="375"/>
      <c r="G52" s="1284"/>
      <c r="H52" s="1284"/>
      <c r="I52" s="1288"/>
      <c r="J52" s="128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53</v>
      </c>
      <c r="BQ53" s="1276"/>
      <c r="BR53" s="1276"/>
      <c r="BS53" s="1276"/>
      <c r="BT53" s="1276"/>
      <c r="BU53" s="1276"/>
      <c r="BV53" s="1276"/>
      <c r="BW53" s="1276"/>
      <c r="BX53" s="1276">
        <v>54.7</v>
      </c>
      <c r="BY53" s="1276"/>
      <c r="BZ53" s="1276"/>
      <c r="CA53" s="1276"/>
      <c r="CB53" s="1276"/>
      <c r="CC53" s="1276"/>
      <c r="CD53" s="1276"/>
      <c r="CE53" s="1276"/>
      <c r="CF53" s="1276">
        <v>54.3</v>
      </c>
      <c r="CG53" s="1276"/>
      <c r="CH53" s="1276"/>
      <c r="CI53" s="1276"/>
      <c r="CJ53" s="1276"/>
      <c r="CK53" s="1276"/>
      <c r="CL53" s="1276"/>
      <c r="CM53" s="1276"/>
      <c r="CN53" s="1276">
        <v>54.9</v>
      </c>
      <c r="CO53" s="1276"/>
      <c r="CP53" s="1276"/>
      <c r="CQ53" s="1276"/>
      <c r="CR53" s="1276"/>
      <c r="CS53" s="1276"/>
      <c r="CT53" s="1276"/>
      <c r="CU53" s="1276"/>
      <c r="CV53" s="1276">
        <v>57.3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29</v>
      </c>
      <c r="BQ73" s="1276"/>
      <c r="BR73" s="1276"/>
      <c r="BS73" s="1276"/>
      <c r="BT73" s="1276"/>
      <c r="BU73" s="1276"/>
      <c r="BV73" s="1276"/>
      <c r="BW73" s="1276"/>
      <c r="BX73" s="1276">
        <v>28</v>
      </c>
      <c r="BY73" s="1276"/>
      <c r="BZ73" s="1276"/>
      <c r="CA73" s="1276"/>
      <c r="CB73" s="1276"/>
      <c r="CC73" s="1276"/>
      <c r="CD73" s="1276"/>
      <c r="CE73" s="1276"/>
      <c r="CF73" s="1276">
        <v>20.2</v>
      </c>
      <c r="CG73" s="1276"/>
      <c r="CH73" s="1276"/>
      <c r="CI73" s="1276"/>
      <c r="CJ73" s="1276"/>
      <c r="CK73" s="1276"/>
      <c r="CL73" s="1276"/>
      <c r="CM73" s="1276"/>
      <c r="CN73" s="1276">
        <v>12.2</v>
      </c>
      <c r="CO73" s="1276"/>
      <c r="CP73" s="1276"/>
      <c r="CQ73" s="1276"/>
      <c r="CR73" s="1276"/>
      <c r="CS73" s="1276"/>
      <c r="CT73" s="1276"/>
      <c r="CU73" s="1276"/>
      <c r="CV73" s="1276">
        <v>12.3</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5.4</v>
      </c>
      <c r="BQ75" s="1276"/>
      <c r="BR75" s="1276"/>
      <c r="BS75" s="1276"/>
      <c r="BT75" s="1276"/>
      <c r="BU75" s="1276"/>
      <c r="BV75" s="1276"/>
      <c r="BW75" s="1276"/>
      <c r="BX75" s="1276">
        <v>5</v>
      </c>
      <c r="BY75" s="1276"/>
      <c r="BZ75" s="1276"/>
      <c r="CA75" s="1276"/>
      <c r="CB75" s="1276"/>
      <c r="CC75" s="1276"/>
      <c r="CD75" s="1276"/>
      <c r="CE75" s="1276"/>
      <c r="CF75" s="1276">
        <v>5</v>
      </c>
      <c r="CG75" s="1276"/>
      <c r="CH75" s="1276"/>
      <c r="CI75" s="1276"/>
      <c r="CJ75" s="1276"/>
      <c r="CK75" s="1276"/>
      <c r="CL75" s="1276"/>
      <c r="CM75" s="1276"/>
      <c r="CN75" s="1276">
        <v>4.9000000000000004</v>
      </c>
      <c r="CO75" s="1276"/>
      <c r="CP75" s="1276"/>
      <c r="CQ75" s="1276"/>
      <c r="CR75" s="1276"/>
      <c r="CS75" s="1276"/>
      <c r="CT75" s="1276"/>
      <c r="CU75" s="1276"/>
      <c r="CV75" s="1276">
        <v>5.2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aLZUc7U6ublwjg0Ee5LdRId7I+PxCKPdeQwhZpb0g/K9VecppY8R/atVMpF1UqdYPAhVKLd/VZ2q3Q8lxCUiWw==" saltValue="3uhO4tafENCacMlfAkr0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122B7-035A-4C43-9783-280765BF3B0D}">
  <sheetPr>
    <pageSetUpPr fitToPage="1"/>
  </sheetPr>
  <dimension ref="A1:DR125"/>
  <sheetViews>
    <sheetView showGridLines="0" zoomScale="85" zoomScaleNormal="85" zoomScaleSheetLayoutView="70" workbookViewId="0">
      <selection activeCell="AC3" sqref="AC3:AL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KLT+JIZgl26Au90FyJJOv40Fw358cPzVuQv39JjFH1K9zhOEu4tG5FB/0+1S452ho9XsseO5U+gJWI0/CUK6Pw==" saltValue="HOkvczMdWSYPkDTcrNGg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957-05A8-4349-810C-D0D20AE4BCBD}">
  <sheetPr>
    <pageSetUpPr fitToPage="1"/>
  </sheetPr>
  <dimension ref="A1:DR125"/>
  <sheetViews>
    <sheetView showGridLines="0" zoomScale="85" zoomScaleNormal="85" zoomScaleSheetLayoutView="55" workbookViewId="0">
      <selection activeCell="AC3" sqref="AC3:AL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pKTrluFKkQByjDBHE8S1F6uwIEjnRMjMbBbWiiZ3MLpYqW0kvA3lZZQFQJ97esdbOLQxiC2Ugs+/FWjVolTGcA==" saltValue="WBHcQHpv9nwL4SC0ke/a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71228</v>
      </c>
      <c r="E3" s="153"/>
      <c r="F3" s="154">
        <v>47820</v>
      </c>
      <c r="G3" s="155"/>
      <c r="H3" s="156"/>
    </row>
    <row r="4" spans="1:8" x14ac:dyDescent="0.15">
      <c r="A4" s="157"/>
      <c r="B4" s="158"/>
      <c r="C4" s="159"/>
      <c r="D4" s="160">
        <v>34677</v>
      </c>
      <c r="E4" s="161"/>
      <c r="F4" s="162">
        <v>25855</v>
      </c>
      <c r="G4" s="163"/>
      <c r="H4" s="164"/>
    </row>
    <row r="5" spans="1:8" x14ac:dyDescent="0.15">
      <c r="A5" s="145" t="s">
        <v>549</v>
      </c>
      <c r="B5" s="150"/>
      <c r="C5" s="151"/>
      <c r="D5" s="152">
        <v>61632</v>
      </c>
      <c r="E5" s="153"/>
      <c r="F5" s="154">
        <v>41934</v>
      </c>
      <c r="G5" s="155"/>
      <c r="H5" s="156"/>
    </row>
    <row r="6" spans="1:8" x14ac:dyDescent="0.15">
      <c r="A6" s="157"/>
      <c r="B6" s="158"/>
      <c r="C6" s="159"/>
      <c r="D6" s="160">
        <v>31516</v>
      </c>
      <c r="E6" s="161"/>
      <c r="F6" s="162">
        <v>23352</v>
      </c>
      <c r="G6" s="163"/>
      <c r="H6" s="164"/>
    </row>
    <row r="7" spans="1:8" x14ac:dyDescent="0.15">
      <c r="A7" s="145" t="s">
        <v>550</v>
      </c>
      <c r="B7" s="150"/>
      <c r="C7" s="151"/>
      <c r="D7" s="152">
        <v>68488</v>
      </c>
      <c r="E7" s="153"/>
      <c r="F7" s="154">
        <v>45588</v>
      </c>
      <c r="G7" s="155"/>
      <c r="H7" s="156"/>
    </row>
    <row r="8" spans="1:8" x14ac:dyDescent="0.15">
      <c r="A8" s="157"/>
      <c r="B8" s="158"/>
      <c r="C8" s="159"/>
      <c r="D8" s="160">
        <v>28567</v>
      </c>
      <c r="E8" s="161"/>
      <c r="F8" s="162">
        <v>24150</v>
      </c>
      <c r="G8" s="163"/>
      <c r="H8" s="164"/>
    </row>
    <row r="9" spans="1:8" x14ac:dyDescent="0.15">
      <c r="A9" s="145" t="s">
        <v>551</v>
      </c>
      <c r="B9" s="150"/>
      <c r="C9" s="151"/>
      <c r="D9" s="152">
        <v>48744</v>
      </c>
      <c r="E9" s="153"/>
      <c r="F9" s="154">
        <v>45483</v>
      </c>
      <c r="G9" s="155"/>
      <c r="H9" s="156"/>
    </row>
    <row r="10" spans="1:8" x14ac:dyDescent="0.15">
      <c r="A10" s="157"/>
      <c r="B10" s="158"/>
      <c r="C10" s="159"/>
      <c r="D10" s="160">
        <v>24212</v>
      </c>
      <c r="E10" s="161"/>
      <c r="F10" s="162">
        <v>24241</v>
      </c>
      <c r="G10" s="163"/>
      <c r="H10" s="164"/>
    </row>
    <row r="11" spans="1:8" x14ac:dyDescent="0.15">
      <c r="A11" s="145" t="s">
        <v>552</v>
      </c>
      <c r="B11" s="150"/>
      <c r="C11" s="151"/>
      <c r="D11" s="152">
        <v>46212</v>
      </c>
      <c r="E11" s="153"/>
      <c r="F11" s="154">
        <v>45945</v>
      </c>
      <c r="G11" s="155"/>
      <c r="H11" s="156"/>
    </row>
    <row r="12" spans="1:8" x14ac:dyDescent="0.15">
      <c r="A12" s="157"/>
      <c r="B12" s="158"/>
      <c r="C12" s="165"/>
      <c r="D12" s="160">
        <v>17299</v>
      </c>
      <c r="E12" s="161"/>
      <c r="F12" s="162">
        <v>25180</v>
      </c>
      <c r="G12" s="163"/>
      <c r="H12" s="164"/>
    </row>
    <row r="13" spans="1:8" x14ac:dyDescent="0.15">
      <c r="A13" s="145"/>
      <c r="B13" s="150"/>
      <c r="C13" s="166"/>
      <c r="D13" s="167">
        <v>59261</v>
      </c>
      <c r="E13" s="168"/>
      <c r="F13" s="169">
        <v>45354</v>
      </c>
      <c r="G13" s="170"/>
      <c r="H13" s="156"/>
    </row>
    <row r="14" spans="1:8" x14ac:dyDescent="0.15">
      <c r="A14" s="157"/>
      <c r="B14" s="158"/>
      <c r="C14" s="159"/>
      <c r="D14" s="160">
        <v>27254</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5.87</v>
      </c>
      <c r="C19" s="171">
        <f>ROUND(VALUE(SUBSTITUTE(実質収支比率等に係る経年分析!G$48,"▲","-")),2)</f>
        <v>5.4</v>
      </c>
      <c r="D19" s="171">
        <f>ROUND(VALUE(SUBSTITUTE(実質収支比率等に係る経年分析!H$48,"▲","-")),2)</f>
        <v>5.38</v>
      </c>
      <c r="E19" s="171">
        <f>ROUND(VALUE(SUBSTITUTE(実質収支比率等に係る経年分析!I$48,"▲","-")),2)</f>
        <v>4.8899999999999997</v>
      </c>
      <c r="F19" s="171">
        <f>ROUND(VALUE(SUBSTITUTE(実質収支比率等に係る経年分析!J$48,"▲","-")),2)</f>
        <v>10.119999999999999</v>
      </c>
    </row>
    <row r="20" spans="1:11" x14ac:dyDescent="0.15">
      <c r="A20" s="171" t="s">
        <v>55</v>
      </c>
      <c r="B20" s="171">
        <f>ROUND(VALUE(SUBSTITUTE(実質収支比率等に係る経年分析!F$47,"▲","-")),2)</f>
        <v>13.81</v>
      </c>
      <c r="C20" s="171">
        <f>ROUND(VALUE(SUBSTITUTE(実質収支比率等に係る経年分析!G$47,"▲","-")),2)</f>
        <v>13.15</v>
      </c>
      <c r="D20" s="171">
        <f>ROUND(VALUE(SUBSTITUTE(実質収支比率等に係る経年分析!H$47,"▲","-")),2)</f>
        <v>12.38</v>
      </c>
      <c r="E20" s="171">
        <f>ROUND(VALUE(SUBSTITUTE(実質収支比率等に係る経年分析!I$47,"▲","-")),2)</f>
        <v>13.27</v>
      </c>
      <c r="F20" s="171">
        <f>ROUND(VALUE(SUBSTITUTE(実質収支比率等に係る経年分析!J$47,"▲","-")),2)</f>
        <v>13.51</v>
      </c>
    </row>
    <row r="21" spans="1:11" x14ac:dyDescent="0.15">
      <c r="A21" s="171" t="s">
        <v>56</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-4.08</v>
      </c>
      <c r="D21" s="171">
        <f>IF(ISNUMBER(VALUE(SUBSTITUTE(実質収支比率等に係る経年分析!H$49,"▲","-"))),ROUND(VALUE(SUBSTITUTE(実質収支比率等に係る経年分析!H$49,"▲","-")),2),NA())</f>
        <v>-1.63</v>
      </c>
      <c r="E21" s="171">
        <f>IF(ISNUMBER(VALUE(SUBSTITUTE(実質収支比率等に係る経年分析!I$49,"▲","-"))),ROUND(VALUE(SUBSTITUTE(実質収支比率等に係る経年分析!I$49,"▲","-")),2),NA())</f>
        <v>-0.73</v>
      </c>
      <c r="F21" s="171">
        <f>IF(ISNUMBER(VALUE(SUBSTITUTE(実質収支比率等に係る経年分析!J$49,"▲","-"))),ROUND(VALUE(SUBSTITUTE(実質収支比率等に係る経年分析!J$49,"▲","-")),2),NA())</f>
        <v>5.48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1.57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1.19</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0.87</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0.05</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0.82</v>
      </c>
    </row>
    <row r="34" spans="1:16" x14ac:dyDescent="0.15">
      <c r="A34" s="172" t="str">
        <f>IF(連結実質赤字比率に係る赤字・黒字の構成分析!C$36="",NA(),連結実質赤字比率に係る赤字・黒字の構成分析!C$36)</f>
        <v>恵庭市水道事業会計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4.6500000000000004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4.7699999999999996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4.4400000000000004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4.8899999999999997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10.119999999999999</v>
      </c>
    </row>
    <row r="36" spans="1:16" x14ac:dyDescent="0.15">
      <c r="A36" s="172" t="str">
        <f>IF(連結実質赤字比率に係る赤字・黒字の構成分析!C$34="",NA(),連結実質赤字比率に係る赤字・黒字の構成分析!C$34)</f>
        <v>恵庭市下水道事業会計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2466</v>
      </c>
      <c r="E42" s="173"/>
      <c r="F42" s="173"/>
      <c r="G42" s="173">
        <f>'実質公債費比率（分子）の構造'!L$52</f>
        <v>2443</v>
      </c>
      <c r="H42" s="173"/>
      <c r="I42" s="173"/>
      <c r="J42" s="173">
        <f>'実質公債費比率（分子）の構造'!M$52</f>
        <v>2404</v>
      </c>
      <c r="K42" s="173"/>
      <c r="L42" s="173"/>
      <c r="M42" s="173">
        <f>'実質公債費比率（分子）の構造'!N$52</f>
        <v>2421</v>
      </c>
      <c r="N42" s="173"/>
      <c r="O42" s="173"/>
      <c r="P42" s="173">
        <f>'実質公債費比率（分子）の構造'!O$52</f>
        <v>2376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22</v>
      </c>
      <c r="C44" s="173"/>
      <c r="D44" s="173"/>
      <c r="E44" s="173">
        <f>'実質公債費比率（分子）の構造'!L$50</f>
        <v>23</v>
      </c>
      <c r="F44" s="173"/>
      <c r="G44" s="173"/>
      <c r="H44" s="173">
        <f>'実質公債費比率（分子）の構造'!M$50</f>
        <v>18</v>
      </c>
      <c r="I44" s="173"/>
      <c r="J44" s="173"/>
      <c r="K44" s="173">
        <f>'実質公債費比率（分子）の構造'!N$50</f>
        <v>22</v>
      </c>
      <c r="L44" s="173"/>
      <c r="M44" s="173"/>
      <c r="N44" s="173">
        <f>'実質公債費比率（分子）の構造'!O$50</f>
        <v>38</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708</v>
      </c>
      <c r="C46" s="173"/>
      <c r="D46" s="173"/>
      <c r="E46" s="173">
        <f>'実質公債費比率（分子）の構造'!L$48</f>
        <v>664</v>
      </c>
      <c r="F46" s="173"/>
      <c r="G46" s="173"/>
      <c r="H46" s="173">
        <f>'実質公債費比率（分子）の構造'!M$48</f>
        <v>581</v>
      </c>
      <c r="I46" s="173"/>
      <c r="J46" s="173"/>
      <c r="K46" s="173">
        <f>'実質公債費比率（分子）の構造'!N$48</f>
        <v>538</v>
      </c>
      <c r="L46" s="173"/>
      <c r="M46" s="173"/>
      <c r="N46" s="173">
        <f>'実質公債費比率（分子）の構造'!O$48</f>
        <v>519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2373</v>
      </c>
      <c r="C49" s="173"/>
      <c r="D49" s="173"/>
      <c r="E49" s="173">
        <f>'実質公債費比率（分子）の構造'!L$45</f>
        <v>2401</v>
      </c>
      <c r="F49" s="173"/>
      <c r="G49" s="173"/>
      <c r="H49" s="173">
        <f>'実質公債費比率（分子）の構造'!M$45</f>
        <v>2456</v>
      </c>
      <c r="I49" s="173"/>
      <c r="J49" s="173"/>
      <c r="K49" s="173">
        <f>'実質公債費比率（分子）の構造'!N$45</f>
        <v>2493</v>
      </c>
      <c r="L49" s="173"/>
      <c r="M49" s="173"/>
      <c r="N49" s="173">
        <f>'実質公債費比率（分子）の構造'!O$45</f>
        <v>2665</v>
      </c>
      <c r="O49" s="173"/>
      <c r="P49" s="173"/>
    </row>
    <row r="50" spans="1:16" x14ac:dyDescent="0.15">
      <c r="A50" s="173" t="s">
        <v>71</v>
      </c>
      <c r="B50" s="173" t="e">
        <f>NA()</f>
        <v>#N/A</v>
      </c>
      <c r="C50" s="173">
        <f>IF(ISNUMBER('実質公債費比率（分子）の構造'!K$53),'実質公債費比率（分子）の構造'!K$53,NA())</f>
        <v>638</v>
      </c>
      <c r="D50" s="173" t="e">
        <f>NA()</f>
        <v>#N/A</v>
      </c>
      <c r="E50" s="173" t="e">
        <f>NA()</f>
        <v>#N/A</v>
      </c>
      <c r="F50" s="173">
        <f>IF(ISNUMBER('実質公債費比率（分子）の構造'!L$53),'実質公債費比率（分子）の構造'!L$53,NA())</f>
        <v>646</v>
      </c>
      <c r="G50" s="173" t="e">
        <f>NA()</f>
        <v>#N/A</v>
      </c>
      <c r="H50" s="173" t="e">
        <f>NA()</f>
        <v>#N/A</v>
      </c>
      <c r="I50" s="173">
        <f>IF(ISNUMBER('実質公債費比率（分子）の構造'!M$53),'実質公債費比率（分子）の構造'!M$53,NA())</f>
        <v>652</v>
      </c>
      <c r="J50" s="173" t="e">
        <f>NA()</f>
        <v>#N/A</v>
      </c>
      <c r="K50" s="173" t="e">
        <f>NA()</f>
        <v>#N/A</v>
      </c>
      <c r="L50" s="173">
        <f>IF(ISNUMBER('実質公債費比率（分子）の構造'!N$53),'実質公債費比率（分子）の構造'!N$53,NA())</f>
        <v>633</v>
      </c>
      <c r="M50" s="173" t="e">
        <f>NA()</f>
        <v>#N/A</v>
      </c>
      <c r="N50" s="173" t="e">
        <f>NA()</f>
        <v>#N/A</v>
      </c>
      <c r="O50" s="173">
        <f>IF(ISNUMBER('実質公債費比率（分子）の構造'!O$53),'実質公債費比率（分子）の構造'!O$53,NA())</f>
        <v>847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21773</v>
      </c>
      <c r="E56" s="172"/>
      <c r="F56" s="172"/>
      <c r="G56" s="172">
        <f>'将来負担比率（分子）の構造'!J$52</f>
        <v>21847</v>
      </c>
      <c r="H56" s="172"/>
      <c r="I56" s="172"/>
      <c r="J56" s="172">
        <f>'将来負担比率（分子）の構造'!K$52</f>
        <v>21829</v>
      </c>
      <c r="K56" s="172"/>
      <c r="L56" s="172"/>
      <c r="M56" s="172">
        <f>'将来負担比率（分子）の構造'!L$52</f>
        <v>21432</v>
      </c>
      <c r="N56" s="172"/>
      <c r="O56" s="172"/>
      <c r="P56" s="172">
        <f>'将来負担比率（分子）の構造'!M$52</f>
        <v>21177</v>
      </c>
    </row>
    <row r="57" spans="1:16" x14ac:dyDescent="0.15">
      <c r="A57" s="172" t="s">
        <v>42</v>
      </c>
      <c r="B57" s="172"/>
      <c r="C57" s="172"/>
      <c r="D57" s="172">
        <f>'将来負担比率（分子）の構造'!I$51</f>
        <v>7275</v>
      </c>
      <c r="E57" s="172"/>
      <c r="F57" s="172"/>
      <c r="G57" s="172">
        <f>'将来負担比率（分子）の構造'!J$51</f>
        <v>7025</v>
      </c>
      <c r="H57" s="172"/>
      <c r="I57" s="172"/>
      <c r="J57" s="172">
        <f>'将来負担比率（分子）の構造'!K$51</f>
        <v>7460</v>
      </c>
      <c r="K57" s="172"/>
      <c r="L57" s="172"/>
      <c r="M57" s="172">
        <f>'将来負担比率（分子）の構造'!L$51</f>
        <v>7582</v>
      </c>
      <c r="N57" s="172"/>
      <c r="O57" s="172"/>
      <c r="P57" s="172">
        <f>'将来負担比率（分子）の構造'!M$51</f>
        <v>6000</v>
      </c>
    </row>
    <row r="58" spans="1:16" x14ac:dyDescent="0.15">
      <c r="A58" s="172" t="s">
        <v>41</v>
      </c>
      <c r="B58" s="172"/>
      <c r="C58" s="172"/>
      <c r="D58" s="172">
        <f>'将来負担比率（分子）の構造'!I$50</f>
        <v>4575</v>
      </c>
      <c r="E58" s="172"/>
      <c r="F58" s="172"/>
      <c r="G58" s="172">
        <f>'将来負担比率（分子）の構造'!J$50</f>
        <v>4662</v>
      </c>
      <c r="H58" s="172"/>
      <c r="I58" s="172"/>
      <c r="J58" s="172">
        <f>'将来負担比率（分子）の構造'!K$50</f>
        <v>4952</v>
      </c>
      <c r="K58" s="172"/>
      <c r="L58" s="172"/>
      <c r="M58" s="172">
        <f>'将来負担比率（分子）の構造'!L$50</f>
        <v>5432</v>
      </c>
      <c r="N58" s="172"/>
      <c r="O58" s="172"/>
      <c r="P58" s="172">
        <f>'将来負担比率（分子）の構造'!M$50</f>
        <v>6319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3</v>
      </c>
      <c r="O61" s="172"/>
      <c r="P61" s="172"/>
    </row>
    <row r="62" spans="1:16" x14ac:dyDescent="0.15">
      <c r="A62" s="172" t="s">
        <v>35</v>
      </c>
      <c r="B62" s="172">
        <f>'将来負担比率（分子）の構造'!I$45</f>
        <v>2305</v>
      </c>
      <c r="C62" s="172"/>
      <c r="D62" s="172"/>
      <c r="E62" s="172">
        <f>'将来負担比率（分子）の構造'!J$45</f>
        <v>1988</v>
      </c>
      <c r="F62" s="172"/>
      <c r="G62" s="172"/>
      <c r="H62" s="172">
        <f>'将来負担比率（分子）の構造'!K$45</f>
        <v>1757</v>
      </c>
      <c r="I62" s="172"/>
      <c r="J62" s="172"/>
      <c r="K62" s="172">
        <f>'将来負担比率（分子）の構造'!L$45</f>
        <v>1620</v>
      </c>
      <c r="L62" s="172"/>
      <c r="M62" s="172"/>
      <c r="N62" s="172">
        <f>'将来負担比率（分子）の構造'!M$45</f>
        <v>1532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8094</v>
      </c>
      <c r="C64" s="172"/>
      <c r="D64" s="172"/>
      <c r="E64" s="172">
        <f>'将来負担比率（分子）の構造'!J$43</f>
        <v>7716</v>
      </c>
      <c r="F64" s="172"/>
      <c r="G64" s="172"/>
      <c r="H64" s="172">
        <f>'将来負担比率（分子）の構造'!K$43</f>
        <v>7120</v>
      </c>
      <c r="I64" s="172"/>
      <c r="J64" s="172"/>
      <c r="K64" s="172">
        <f>'将来負担比率（分子）の構造'!L$43</f>
        <v>6829</v>
      </c>
      <c r="L64" s="172"/>
      <c r="M64" s="172"/>
      <c r="N64" s="172">
        <f>'将来負担比率（分子）の構造'!M$43</f>
        <v>6375</v>
      </c>
      <c r="O64" s="172"/>
      <c r="P64" s="172"/>
    </row>
    <row r="65" spans="1:16" x14ac:dyDescent="0.15">
      <c r="A65" s="172" t="s">
        <v>32</v>
      </c>
      <c r="B65" s="172">
        <f>'将来負担比率（分子）の構造'!I$42</f>
        <v>77</v>
      </c>
      <c r="C65" s="172"/>
      <c r="D65" s="172"/>
      <c r="E65" s="172">
        <f>'将来負担比率（分子）の構造'!J$42</f>
        <v>56</v>
      </c>
      <c r="F65" s="172"/>
      <c r="G65" s="172"/>
      <c r="H65" s="172">
        <f>'将来負担比率（分子）の構造'!K$42</f>
        <v>40</v>
      </c>
      <c r="I65" s="172"/>
      <c r="J65" s="172"/>
      <c r="K65" s="172">
        <f>'将来負担比率（分子）の構造'!L$42</f>
        <v>50</v>
      </c>
      <c r="L65" s="172"/>
      <c r="M65" s="172"/>
      <c r="N65" s="172">
        <f>'将来負担比率（分子）の構造'!M$42</f>
        <v>219</v>
      </c>
      <c r="O65" s="172"/>
      <c r="P65" s="172"/>
    </row>
    <row r="66" spans="1:16" x14ac:dyDescent="0.15">
      <c r="A66" s="172" t="s">
        <v>31</v>
      </c>
      <c r="B66" s="172">
        <f>'将来負担比率（分子）の構造'!I$41</f>
        <v>26896</v>
      </c>
      <c r="C66" s="172"/>
      <c r="D66" s="172"/>
      <c r="E66" s="172">
        <f>'将来負担比率（分子）の構造'!J$41</f>
        <v>27303</v>
      </c>
      <c r="F66" s="172"/>
      <c r="G66" s="172"/>
      <c r="H66" s="172">
        <f>'将来負担比率（分子）の構造'!K$41</f>
        <v>27933</v>
      </c>
      <c r="I66" s="172"/>
      <c r="J66" s="172"/>
      <c r="K66" s="172">
        <f>'将来負担比率（分子）の構造'!L$41</f>
        <v>27588</v>
      </c>
      <c r="L66" s="172"/>
      <c r="M66" s="172"/>
      <c r="N66" s="172">
        <f>'将来負担比率（分子）の構造'!M$41</f>
        <v>27123</v>
      </c>
      <c r="O66" s="172"/>
      <c r="P66" s="172"/>
    </row>
    <row r="67" spans="1:16" x14ac:dyDescent="0.15">
      <c r="A67" s="172" t="s">
        <v>75</v>
      </c>
      <c r="B67" s="172" t="e">
        <f>NA()</f>
        <v>#N/A</v>
      </c>
      <c r="C67" s="172">
        <f>IF(ISNUMBER('将来負担比率（分子）の構造'!I$53), IF('将来負担比率（分子）の構造'!I$53 &lt; 0, 0, '将来負担比率（分子）の構造'!I$53), NA())</f>
        <v>3749</v>
      </c>
      <c r="D67" s="172" t="e">
        <f>NA()</f>
        <v>#N/A</v>
      </c>
      <c r="E67" s="172" t="e">
        <f>NA()</f>
        <v>#N/A</v>
      </c>
      <c r="F67" s="172">
        <f>IF(ISNUMBER('将来負担比率（分子）の構造'!J$53), IF('将来負担比率（分子）の構造'!J$53 &lt; 0, 0, '将来負担比率（分子）の構造'!J$53), NA())</f>
        <v>3529</v>
      </c>
      <c r="G67" s="172" t="e">
        <f>NA()</f>
        <v>#N/A</v>
      </c>
      <c r="H67" s="172" t="e">
        <f>NA()</f>
        <v>#N/A</v>
      </c>
      <c r="I67" s="172">
        <f>IF(ISNUMBER('将来負担比率（分子）の構造'!K$53), IF('将来負担比率（分子）の構造'!K$53 &lt; 0, 0, '将来負担比率（分子）の構造'!K$53), NA())</f>
        <v>2610</v>
      </c>
      <c r="J67" s="172" t="e">
        <f>NA()</f>
        <v>#N/A</v>
      </c>
      <c r="K67" s="172" t="e">
        <f>NA()</f>
        <v>#N/A</v>
      </c>
      <c r="L67" s="172">
        <f>IF(ISNUMBER('将来負担比率（分子）の構造'!L$53), IF('将来負担比率（分子）の構造'!L$53 &lt; 0, 0, '将来負担比率（分子）の構造'!L$53), NA())</f>
        <v>1641</v>
      </c>
      <c r="M67" s="172" t="e">
        <f>NA()</f>
        <v>#N/A</v>
      </c>
      <c r="N67" s="172" t="e">
        <f>NA()</f>
        <v>#N/A</v>
      </c>
      <c r="O67" s="172">
        <f>IF(ISNUMBER('将来負担比率（分子）の構造'!M$53), IF('将来負担比率（分子）の構造'!M$53 &lt; 0, 0, '将来負担比率（分子）の構造'!M$53), NA())</f>
        <v>1756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1823</v>
      </c>
      <c r="C72" s="176">
        <f>基金残高に係る経年分析!G55</f>
        <v>2018</v>
      </c>
      <c r="D72" s="176">
        <f>基金残高に係る経年分析!H55</f>
        <v>2160</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2430</v>
      </c>
      <c r="C74" s="176">
        <f>基金残高に係る経年分析!G57</f>
        <v>2667</v>
      </c>
      <c r="D74" s="176">
        <f>基金残高に係る経年分析!H57</f>
        <v>3394</v>
      </c>
    </row>
  </sheetData>
  <sheetProtection algorithmName="SHA-512" hashValue="0o9Cp77Zd+ZE5ts68MRypvOXSU9pBa+1SmA7wbNBFP4gZ1vlCljDLI4Fx7OZJeBOBV9wY1sQi8ptNVTZOII0mw==" saltValue="lvuuQRf5O3suLJ+51or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E96C-A5D1-4BB6-959D-45EC5C8E0DD3}">
  <sheetPr>
    <pageSetUpPr fitToPage="1"/>
  </sheetPr>
  <dimension ref="B1:EM50"/>
  <sheetViews>
    <sheetView showGridLines="0" showWhiteSpace="0" zoomScaleNormal="100" workbookViewId="0">
      <selection activeCell="B3" sqref="B3:AO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0" t="s">
        <v>228</v>
      </c>
      <c r="C5" s="731"/>
      <c r="D5" s="731"/>
      <c r="E5" s="731"/>
      <c r="F5" s="731"/>
      <c r="G5" s="731"/>
      <c r="H5" s="731"/>
      <c r="I5" s="731"/>
      <c r="J5" s="731"/>
      <c r="K5" s="731"/>
      <c r="L5" s="731"/>
      <c r="M5" s="731"/>
      <c r="N5" s="731"/>
      <c r="O5" s="731"/>
      <c r="P5" s="731"/>
      <c r="Q5" s="732"/>
      <c r="R5" s="717">
        <v>8311941</v>
      </c>
      <c r="S5" s="718"/>
      <c r="T5" s="718"/>
      <c r="U5" s="718"/>
      <c r="V5" s="718"/>
      <c r="W5" s="718"/>
      <c r="X5" s="718"/>
      <c r="Y5" s="761"/>
      <c r="Z5" s="779">
        <v>22.1</v>
      </c>
      <c r="AA5" s="779"/>
      <c r="AB5" s="779"/>
      <c r="AC5" s="779"/>
      <c r="AD5" s="780">
        <v>7730399</v>
      </c>
      <c r="AE5" s="780"/>
      <c r="AF5" s="780"/>
      <c r="AG5" s="780"/>
      <c r="AH5" s="780"/>
      <c r="AI5" s="780"/>
      <c r="AJ5" s="780"/>
      <c r="AK5" s="780"/>
      <c r="AL5" s="762">
        <v>48.7</v>
      </c>
      <c r="AM5" s="735"/>
      <c r="AN5" s="735"/>
      <c r="AO5" s="763"/>
      <c r="AP5" s="730" t="s">
        <v>229</v>
      </c>
      <c r="AQ5" s="731"/>
      <c r="AR5" s="731"/>
      <c r="AS5" s="731"/>
      <c r="AT5" s="731"/>
      <c r="AU5" s="731"/>
      <c r="AV5" s="731"/>
      <c r="AW5" s="731"/>
      <c r="AX5" s="731"/>
      <c r="AY5" s="731"/>
      <c r="AZ5" s="731"/>
      <c r="BA5" s="731"/>
      <c r="BB5" s="731"/>
      <c r="BC5" s="731"/>
      <c r="BD5" s="731"/>
      <c r="BE5" s="731"/>
      <c r="BF5" s="732"/>
      <c r="BG5" s="664">
        <v>7722681</v>
      </c>
      <c r="BH5" s="665"/>
      <c r="BI5" s="665"/>
      <c r="BJ5" s="665"/>
      <c r="BK5" s="665"/>
      <c r="BL5" s="665"/>
      <c r="BM5" s="665"/>
      <c r="BN5" s="666"/>
      <c r="BO5" s="691">
        <v>92.9</v>
      </c>
      <c r="BP5" s="691"/>
      <c r="BQ5" s="691"/>
      <c r="BR5" s="691"/>
      <c r="BS5" s="692">
        <v>115912</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264438</v>
      </c>
      <c r="S6" s="665"/>
      <c r="T6" s="665"/>
      <c r="U6" s="665"/>
      <c r="V6" s="665"/>
      <c r="W6" s="665"/>
      <c r="X6" s="665"/>
      <c r="Y6" s="666"/>
      <c r="Z6" s="691">
        <v>0.7</v>
      </c>
      <c r="AA6" s="691"/>
      <c r="AB6" s="691"/>
      <c r="AC6" s="691"/>
      <c r="AD6" s="692">
        <v>264438</v>
      </c>
      <c r="AE6" s="692"/>
      <c r="AF6" s="692"/>
      <c r="AG6" s="692"/>
      <c r="AH6" s="692"/>
      <c r="AI6" s="692"/>
      <c r="AJ6" s="692"/>
      <c r="AK6" s="692"/>
      <c r="AL6" s="667">
        <v>1.7</v>
      </c>
      <c r="AM6" s="668"/>
      <c r="AN6" s="668"/>
      <c r="AO6" s="693"/>
      <c r="AP6" s="661" t="s">
        <v>234</v>
      </c>
      <c r="AQ6" s="662"/>
      <c r="AR6" s="662"/>
      <c r="AS6" s="662"/>
      <c r="AT6" s="662"/>
      <c r="AU6" s="662"/>
      <c r="AV6" s="662"/>
      <c r="AW6" s="662"/>
      <c r="AX6" s="662"/>
      <c r="AY6" s="662"/>
      <c r="AZ6" s="662"/>
      <c r="BA6" s="662"/>
      <c r="BB6" s="662"/>
      <c r="BC6" s="662"/>
      <c r="BD6" s="662"/>
      <c r="BE6" s="662"/>
      <c r="BF6" s="663"/>
      <c r="BG6" s="664">
        <v>7722681</v>
      </c>
      <c r="BH6" s="665"/>
      <c r="BI6" s="665"/>
      <c r="BJ6" s="665"/>
      <c r="BK6" s="665"/>
      <c r="BL6" s="665"/>
      <c r="BM6" s="665"/>
      <c r="BN6" s="666"/>
      <c r="BO6" s="691">
        <v>92.9</v>
      </c>
      <c r="BP6" s="691"/>
      <c r="BQ6" s="691"/>
      <c r="BR6" s="691"/>
      <c r="BS6" s="692">
        <v>115912</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220226</v>
      </c>
      <c r="CS6" s="665"/>
      <c r="CT6" s="665"/>
      <c r="CU6" s="665"/>
      <c r="CV6" s="665"/>
      <c r="CW6" s="665"/>
      <c r="CX6" s="665"/>
      <c r="CY6" s="666"/>
      <c r="CZ6" s="762">
        <v>0.6</v>
      </c>
      <c r="DA6" s="735"/>
      <c r="DB6" s="735"/>
      <c r="DC6" s="765"/>
      <c r="DD6" s="670">
        <v>4879</v>
      </c>
      <c r="DE6" s="665"/>
      <c r="DF6" s="665"/>
      <c r="DG6" s="665"/>
      <c r="DH6" s="665"/>
      <c r="DI6" s="665"/>
      <c r="DJ6" s="665"/>
      <c r="DK6" s="665"/>
      <c r="DL6" s="665"/>
      <c r="DM6" s="665"/>
      <c r="DN6" s="665"/>
      <c r="DO6" s="665"/>
      <c r="DP6" s="666"/>
      <c r="DQ6" s="670">
        <v>220226</v>
      </c>
      <c r="DR6" s="665"/>
      <c r="DS6" s="665"/>
      <c r="DT6" s="665"/>
      <c r="DU6" s="665"/>
      <c r="DV6" s="665"/>
      <c r="DW6" s="665"/>
      <c r="DX6" s="665"/>
      <c r="DY6" s="665"/>
      <c r="DZ6" s="665"/>
      <c r="EA6" s="665"/>
      <c r="EB6" s="665"/>
      <c r="EC6" s="705"/>
    </row>
    <row r="7" spans="2:143" ht="11.25" customHeight="1" x14ac:dyDescent="0.15">
      <c r="B7" s="661" t="s">
        <v>236</v>
      </c>
      <c r="C7" s="662"/>
      <c r="D7" s="662"/>
      <c r="E7" s="662"/>
      <c r="F7" s="662"/>
      <c r="G7" s="662"/>
      <c r="H7" s="662"/>
      <c r="I7" s="662"/>
      <c r="J7" s="662"/>
      <c r="K7" s="662"/>
      <c r="L7" s="662"/>
      <c r="M7" s="662"/>
      <c r="N7" s="662"/>
      <c r="O7" s="662"/>
      <c r="P7" s="662"/>
      <c r="Q7" s="663"/>
      <c r="R7" s="664">
        <v>4904</v>
      </c>
      <c r="S7" s="665"/>
      <c r="T7" s="665"/>
      <c r="U7" s="665"/>
      <c r="V7" s="665"/>
      <c r="W7" s="665"/>
      <c r="X7" s="665"/>
      <c r="Y7" s="666"/>
      <c r="Z7" s="691">
        <v>0</v>
      </c>
      <c r="AA7" s="691"/>
      <c r="AB7" s="691"/>
      <c r="AC7" s="691"/>
      <c r="AD7" s="692">
        <v>4904</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3711638</v>
      </c>
      <c r="BH7" s="665"/>
      <c r="BI7" s="665"/>
      <c r="BJ7" s="665"/>
      <c r="BK7" s="665"/>
      <c r="BL7" s="665"/>
      <c r="BM7" s="665"/>
      <c r="BN7" s="666"/>
      <c r="BO7" s="691">
        <v>44.7</v>
      </c>
      <c r="BP7" s="691"/>
      <c r="BQ7" s="691"/>
      <c r="BR7" s="691"/>
      <c r="BS7" s="692">
        <v>115912</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6023623</v>
      </c>
      <c r="CS7" s="665"/>
      <c r="CT7" s="665"/>
      <c r="CU7" s="665"/>
      <c r="CV7" s="665"/>
      <c r="CW7" s="665"/>
      <c r="CX7" s="665"/>
      <c r="CY7" s="666"/>
      <c r="CZ7" s="691">
        <v>16.7</v>
      </c>
      <c r="DA7" s="691"/>
      <c r="DB7" s="691"/>
      <c r="DC7" s="691"/>
      <c r="DD7" s="670">
        <v>218312</v>
      </c>
      <c r="DE7" s="665"/>
      <c r="DF7" s="665"/>
      <c r="DG7" s="665"/>
      <c r="DH7" s="665"/>
      <c r="DI7" s="665"/>
      <c r="DJ7" s="665"/>
      <c r="DK7" s="665"/>
      <c r="DL7" s="665"/>
      <c r="DM7" s="665"/>
      <c r="DN7" s="665"/>
      <c r="DO7" s="665"/>
      <c r="DP7" s="666"/>
      <c r="DQ7" s="670">
        <v>3104567</v>
      </c>
      <c r="DR7" s="665"/>
      <c r="DS7" s="665"/>
      <c r="DT7" s="665"/>
      <c r="DU7" s="665"/>
      <c r="DV7" s="665"/>
      <c r="DW7" s="665"/>
      <c r="DX7" s="665"/>
      <c r="DY7" s="665"/>
      <c r="DZ7" s="665"/>
      <c r="EA7" s="665"/>
      <c r="EB7" s="665"/>
      <c r="EC7" s="705"/>
    </row>
    <row r="8" spans="2:143" ht="11.25" customHeight="1" x14ac:dyDescent="0.15">
      <c r="B8" s="661" t="s">
        <v>239</v>
      </c>
      <c r="C8" s="662"/>
      <c r="D8" s="662"/>
      <c r="E8" s="662"/>
      <c r="F8" s="662"/>
      <c r="G8" s="662"/>
      <c r="H8" s="662"/>
      <c r="I8" s="662"/>
      <c r="J8" s="662"/>
      <c r="K8" s="662"/>
      <c r="L8" s="662"/>
      <c r="M8" s="662"/>
      <c r="N8" s="662"/>
      <c r="O8" s="662"/>
      <c r="P8" s="662"/>
      <c r="Q8" s="663"/>
      <c r="R8" s="664">
        <v>25156</v>
      </c>
      <c r="S8" s="665"/>
      <c r="T8" s="665"/>
      <c r="U8" s="665"/>
      <c r="V8" s="665"/>
      <c r="W8" s="665"/>
      <c r="X8" s="665"/>
      <c r="Y8" s="666"/>
      <c r="Z8" s="691">
        <v>0.1</v>
      </c>
      <c r="AA8" s="691"/>
      <c r="AB8" s="691"/>
      <c r="AC8" s="691"/>
      <c r="AD8" s="692">
        <v>25156</v>
      </c>
      <c r="AE8" s="692"/>
      <c r="AF8" s="692"/>
      <c r="AG8" s="692"/>
      <c r="AH8" s="692"/>
      <c r="AI8" s="692"/>
      <c r="AJ8" s="692"/>
      <c r="AK8" s="692"/>
      <c r="AL8" s="667">
        <v>0.2</v>
      </c>
      <c r="AM8" s="668"/>
      <c r="AN8" s="668"/>
      <c r="AO8" s="693"/>
      <c r="AP8" s="661" t="s">
        <v>240</v>
      </c>
      <c r="AQ8" s="662"/>
      <c r="AR8" s="662"/>
      <c r="AS8" s="662"/>
      <c r="AT8" s="662"/>
      <c r="AU8" s="662"/>
      <c r="AV8" s="662"/>
      <c r="AW8" s="662"/>
      <c r="AX8" s="662"/>
      <c r="AY8" s="662"/>
      <c r="AZ8" s="662"/>
      <c r="BA8" s="662"/>
      <c r="BB8" s="662"/>
      <c r="BC8" s="662"/>
      <c r="BD8" s="662"/>
      <c r="BE8" s="662"/>
      <c r="BF8" s="663"/>
      <c r="BG8" s="664">
        <v>120917</v>
      </c>
      <c r="BH8" s="665"/>
      <c r="BI8" s="665"/>
      <c r="BJ8" s="665"/>
      <c r="BK8" s="665"/>
      <c r="BL8" s="665"/>
      <c r="BM8" s="665"/>
      <c r="BN8" s="666"/>
      <c r="BO8" s="691">
        <v>1.5</v>
      </c>
      <c r="BP8" s="691"/>
      <c r="BQ8" s="691"/>
      <c r="BR8" s="691"/>
      <c r="BS8" s="692" t="s">
        <v>128</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12115738</v>
      </c>
      <c r="CS8" s="665"/>
      <c r="CT8" s="665"/>
      <c r="CU8" s="665"/>
      <c r="CV8" s="665"/>
      <c r="CW8" s="665"/>
      <c r="CX8" s="665"/>
      <c r="CY8" s="666"/>
      <c r="CZ8" s="691">
        <v>33.700000000000003</v>
      </c>
      <c r="DA8" s="691"/>
      <c r="DB8" s="691"/>
      <c r="DC8" s="691"/>
      <c r="DD8" s="670">
        <v>16754</v>
      </c>
      <c r="DE8" s="665"/>
      <c r="DF8" s="665"/>
      <c r="DG8" s="665"/>
      <c r="DH8" s="665"/>
      <c r="DI8" s="665"/>
      <c r="DJ8" s="665"/>
      <c r="DK8" s="665"/>
      <c r="DL8" s="665"/>
      <c r="DM8" s="665"/>
      <c r="DN8" s="665"/>
      <c r="DO8" s="665"/>
      <c r="DP8" s="666"/>
      <c r="DQ8" s="670">
        <v>4594420</v>
      </c>
      <c r="DR8" s="665"/>
      <c r="DS8" s="665"/>
      <c r="DT8" s="665"/>
      <c r="DU8" s="665"/>
      <c r="DV8" s="665"/>
      <c r="DW8" s="665"/>
      <c r="DX8" s="665"/>
      <c r="DY8" s="665"/>
      <c r="DZ8" s="665"/>
      <c r="EA8" s="665"/>
      <c r="EB8" s="665"/>
      <c r="EC8" s="705"/>
    </row>
    <row r="9" spans="2:143" ht="11.25" customHeight="1" x14ac:dyDescent="0.15">
      <c r="B9" s="661" t="s">
        <v>242</v>
      </c>
      <c r="C9" s="662"/>
      <c r="D9" s="662"/>
      <c r="E9" s="662"/>
      <c r="F9" s="662"/>
      <c r="G9" s="662"/>
      <c r="H9" s="662"/>
      <c r="I9" s="662"/>
      <c r="J9" s="662"/>
      <c r="K9" s="662"/>
      <c r="L9" s="662"/>
      <c r="M9" s="662"/>
      <c r="N9" s="662"/>
      <c r="O9" s="662"/>
      <c r="P9" s="662"/>
      <c r="Q9" s="663"/>
      <c r="R9" s="664">
        <v>30677</v>
      </c>
      <c r="S9" s="665"/>
      <c r="T9" s="665"/>
      <c r="U9" s="665"/>
      <c r="V9" s="665"/>
      <c r="W9" s="665"/>
      <c r="X9" s="665"/>
      <c r="Y9" s="666"/>
      <c r="Z9" s="691">
        <v>0.1</v>
      </c>
      <c r="AA9" s="691"/>
      <c r="AB9" s="691"/>
      <c r="AC9" s="691"/>
      <c r="AD9" s="692">
        <v>30677</v>
      </c>
      <c r="AE9" s="692"/>
      <c r="AF9" s="692"/>
      <c r="AG9" s="692"/>
      <c r="AH9" s="692"/>
      <c r="AI9" s="692"/>
      <c r="AJ9" s="692"/>
      <c r="AK9" s="692"/>
      <c r="AL9" s="667">
        <v>0.2</v>
      </c>
      <c r="AM9" s="668"/>
      <c r="AN9" s="668"/>
      <c r="AO9" s="693"/>
      <c r="AP9" s="661" t="s">
        <v>243</v>
      </c>
      <c r="AQ9" s="662"/>
      <c r="AR9" s="662"/>
      <c r="AS9" s="662"/>
      <c r="AT9" s="662"/>
      <c r="AU9" s="662"/>
      <c r="AV9" s="662"/>
      <c r="AW9" s="662"/>
      <c r="AX9" s="662"/>
      <c r="AY9" s="662"/>
      <c r="AZ9" s="662"/>
      <c r="BA9" s="662"/>
      <c r="BB9" s="662"/>
      <c r="BC9" s="662"/>
      <c r="BD9" s="662"/>
      <c r="BE9" s="662"/>
      <c r="BF9" s="663"/>
      <c r="BG9" s="664">
        <v>3100206</v>
      </c>
      <c r="BH9" s="665"/>
      <c r="BI9" s="665"/>
      <c r="BJ9" s="665"/>
      <c r="BK9" s="665"/>
      <c r="BL9" s="665"/>
      <c r="BM9" s="665"/>
      <c r="BN9" s="666"/>
      <c r="BO9" s="691">
        <v>37.299999999999997</v>
      </c>
      <c r="BP9" s="691"/>
      <c r="BQ9" s="691"/>
      <c r="BR9" s="691"/>
      <c r="BS9" s="692" t="s">
        <v>128</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2847510</v>
      </c>
      <c r="CS9" s="665"/>
      <c r="CT9" s="665"/>
      <c r="CU9" s="665"/>
      <c r="CV9" s="665"/>
      <c r="CW9" s="665"/>
      <c r="CX9" s="665"/>
      <c r="CY9" s="666"/>
      <c r="CZ9" s="691">
        <v>7.9</v>
      </c>
      <c r="DA9" s="691"/>
      <c r="DB9" s="691"/>
      <c r="DC9" s="691"/>
      <c r="DD9" s="670">
        <v>69493</v>
      </c>
      <c r="DE9" s="665"/>
      <c r="DF9" s="665"/>
      <c r="DG9" s="665"/>
      <c r="DH9" s="665"/>
      <c r="DI9" s="665"/>
      <c r="DJ9" s="665"/>
      <c r="DK9" s="665"/>
      <c r="DL9" s="665"/>
      <c r="DM9" s="665"/>
      <c r="DN9" s="665"/>
      <c r="DO9" s="665"/>
      <c r="DP9" s="666"/>
      <c r="DQ9" s="670">
        <v>1407973</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201602</v>
      </c>
      <c r="BH10" s="665"/>
      <c r="BI10" s="665"/>
      <c r="BJ10" s="665"/>
      <c r="BK10" s="665"/>
      <c r="BL10" s="665"/>
      <c r="BM10" s="665"/>
      <c r="BN10" s="666"/>
      <c r="BO10" s="691">
        <v>2.4</v>
      </c>
      <c r="BP10" s="691"/>
      <c r="BQ10" s="691"/>
      <c r="BR10" s="691"/>
      <c r="BS10" s="692">
        <v>33490</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v>26129</v>
      </c>
      <c r="CS10" s="665"/>
      <c r="CT10" s="665"/>
      <c r="CU10" s="665"/>
      <c r="CV10" s="665"/>
      <c r="CW10" s="665"/>
      <c r="CX10" s="665"/>
      <c r="CY10" s="666"/>
      <c r="CZ10" s="691">
        <v>0.1</v>
      </c>
      <c r="DA10" s="691"/>
      <c r="DB10" s="691"/>
      <c r="DC10" s="691"/>
      <c r="DD10" s="670" t="s">
        <v>128</v>
      </c>
      <c r="DE10" s="665"/>
      <c r="DF10" s="665"/>
      <c r="DG10" s="665"/>
      <c r="DH10" s="665"/>
      <c r="DI10" s="665"/>
      <c r="DJ10" s="665"/>
      <c r="DK10" s="665"/>
      <c r="DL10" s="665"/>
      <c r="DM10" s="665"/>
      <c r="DN10" s="665"/>
      <c r="DO10" s="665"/>
      <c r="DP10" s="666"/>
      <c r="DQ10" s="670">
        <v>24129</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1699257</v>
      </c>
      <c r="S11" s="665"/>
      <c r="T11" s="665"/>
      <c r="U11" s="665"/>
      <c r="V11" s="665"/>
      <c r="W11" s="665"/>
      <c r="X11" s="665"/>
      <c r="Y11" s="666"/>
      <c r="Z11" s="667">
        <v>4.5</v>
      </c>
      <c r="AA11" s="668"/>
      <c r="AB11" s="668"/>
      <c r="AC11" s="669"/>
      <c r="AD11" s="670">
        <v>1699257</v>
      </c>
      <c r="AE11" s="665"/>
      <c r="AF11" s="665"/>
      <c r="AG11" s="665"/>
      <c r="AH11" s="665"/>
      <c r="AI11" s="665"/>
      <c r="AJ11" s="665"/>
      <c r="AK11" s="666"/>
      <c r="AL11" s="667">
        <v>10.7</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288913</v>
      </c>
      <c r="BH11" s="665"/>
      <c r="BI11" s="665"/>
      <c r="BJ11" s="665"/>
      <c r="BK11" s="665"/>
      <c r="BL11" s="665"/>
      <c r="BM11" s="665"/>
      <c r="BN11" s="666"/>
      <c r="BO11" s="691">
        <v>3.5</v>
      </c>
      <c r="BP11" s="691"/>
      <c r="BQ11" s="691"/>
      <c r="BR11" s="691"/>
      <c r="BS11" s="692">
        <v>82422</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655181</v>
      </c>
      <c r="CS11" s="665"/>
      <c r="CT11" s="665"/>
      <c r="CU11" s="665"/>
      <c r="CV11" s="665"/>
      <c r="CW11" s="665"/>
      <c r="CX11" s="665"/>
      <c r="CY11" s="666"/>
      <c r="CZ11" s="691">
        <v>1.8</v>
      </c>
      <c r="DA11" s="691"/>
      <c r="DB11" s="691"/>
      <c r="DC11" s="691"/>
      <c r="DD11" s="670">
        <v>21967</v>
      </c>
      <c r="DE11" s="665"/>
      <c r="DF11" s="665"/>
      <c r="DG11" s="665"/>
      <c r="DH11" s="665"/>
      <c r="DI11" s="665"/>
      <c r="DJ11" s="665"/>
      <c r="DK11" s="665"/>
      <c r="DL11" s="665"/>
      <c r="DM11" s="665"/>
      <c r="DN11" s="665"/>
      <c r="DO11" s="665"/>
      <c r="DP11" s="666"/>
      <c r="DQ11" s="670">
        <v>203369</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v>49093</v>
      </c>
      <c r="S12" s="665"/>
      <c r="T12" s="665"/>
      <c r="U12" s="665"/>
      <c r="V12" s="665"/>
      <c r="W12" s="665"/>
      <c r="X12" s="665"/>
      <c r="Y12" s="666"/>
      <c r="Z12" s="691">
        <v>0.1</v>
      </c>
      <c r="AA12" s="691"/>
      <c r="AB12" s="691"/>
      <c r="AC12" s="691"/>
      <c r="AD12" s="692">
        <v>49093</v>
      </c>
      <c r="AE12" s="692"/>
      <c r="AF12" s="692"/>
      <c r="AG12" s="692"/>
      <c r="AH12" s="692"/>
      <c r="AI12" s="692"/>
      <c r="AJ12" s="692"/>
      <c r="AK12" s="692"/>
      <c r="AL12" s="667">
        <v>0.3</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3311537</v>
      </c>
      <c r="BH12" s="665"/>
      <c r="BI12" s="665"/>
      <c r="BJ12" s="665"/>
      <c r="BK12" s="665"/>
      <c r="BL12" s="665"/>
      <c r="BM12" s="665"/>
      <c r="BN12" s="666"/>
      <c r="BO12" s="691">
        <v>39.799999999999997</v>
      </c>
      <c r="BP12" s="691"/>
      <c r="BQ12" s="691"/>
      <c r="BR12" s="691"/>
      <c r="BS12" s="692" t="s">
        <v>128</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2163486</v>
      </c>
      <c r="CS12" s="665"/>
      <c r="CT12" s="665"/>
      <c r="CU12" s="665"/>
      <c r="CV12" s="665"/>
      <c r="CW12" s="665"/>
      <c r="CX12" s="665"/>
      <c r="CY12" s="666"/>
      <c r="CZ12" s="691">
        <v>6</v>
      </c>
      <c r="DA12" s="691"/>
      <c r="DB12" s="691"/>
      <c r="DC12" s="691"/>
      <c r="DD12" s="670">
        <v>20496</v>
      </c>
      <c r="DE12" s="665"/>
      <c r="DF12" s="665"/>
      <c r="DG12" s="665"/>
      <c r="DH12" s="665"/>
      <c r="DI12" s="665"/>
      <c r="DJ12" s="665"/>
      <c r="DK12" s="665"/>
      <c r="DL12" s="665"/>
      <c r="DM12" s="665"/>
      <c r="DN12" s="665"/>
      <c r="DO12" s="665"/>
      <c r="DP12" s="666"/>
      <c r="DQ12" s="670">
        <v>613174</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3299552</v>
      </c>
      <c r="BH13" s="665"/>
      <c r="BI13" s="665"/>
      <c r="BJ13" s="665"/>
      <c r="BK13" s="665"/>
      <c r="BL13" s="665"/>
      <c r="BM13" s="665"/>
      <c r="BN13" s="666"/>
      <c r="BO13" s="691">
        <v>39.700000000000003</v>
      </c>
      <c r="BP13" s="691"/>
      <c r="BQ13" s="691"/>
      <c r="BR13" s="691"/>
      <c r="BS13" s="692" t="s">
        <v>128</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4342100</v>
      </c>
      <c r="CS13" s="665"/>
      <c r="CT13" s="665"/>
      <c r="CU13" s="665"/>
      <c r="CV13" s="665"/>
      <c r="CW13" s="665"/>
      <c r="CX13" s="665"/>
      <c r="CY13" s="666"/>
      <c r="CZ13" s="691">
        <v>12.1</v>
      </c>
      <c r="DA13" s="691"/>
      <c r="DB13" s="691"/>
      <c r="DC13" s="691"/>
      <c r="DD13" s="670">
        <v>1641950</v>
      </c>
      <c r="DE13" s="665"/>
      <c r="DF13" s="665"/>
      <c r="DG13" s="665"/>
      <c r="DH13" s="665"/>
      <c r="DI13" s="665"/>
      <c r="DJ13" s="665"/>
      <c r="DK13" s="665"/>
      <c r="DL13" s="665"/>
      <c r="DM13" s="665"/>
      <c r="DN13" s="665"/>
      <c r="DO13" s="665"/>
      <c r="DP13" s="666"/>
      <c r="DQ13" s="670">
        <v>2589511</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169578</v>
      </c>
      <c r="BH14" s="665"/>
      <c r="BI14" s="665"/>
      <c r="BJ14" s="665"/>
      <c r="BK14" s="665"/>
      <c r="BL14" s="665"/>
      <c r="BM14" s="665"/>
      <c r="BN14" s="666"/>
      <c r="BO14" s="691">
        <v>2</v>
      </c>
      <c r="BP14" s="691"/>
      <c r="BQ14" s="691"/>
      <c r="BR14" s="691"/>
      <c r="BS14" s="692" t="s">
        <v>128</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945751</v>
      </c>
      <c r="CS14" s="665"/>
      <c r="CT14" s="665"/>
      <c r="CU14" s="665"/>
      <c r="CV14" s="665"/>
      <c r="CW14" s="665"/>
      <c r="CX14" s="665"/>
      <c r="CY14" s="666"/>
      <c r="CZ14" s="691">
        <v>2.6</v>
      </c>
      <c r="DA14" s="691"/>
      <c r="DB14" s="691"/>
      <c r="DC14" s="691"/>
      <c r="DD14" s="670">
        <v>138459</v>
      </c>
      <c r="DE14" s="665"/>
      <c r="DF14" s="665"/>
      <c r="DG14" s="665"/>
      <c r="DH14" s="665"/>
      <c r="DI14" s="665"/>
      <c r="DJ14" s="665"/>
      <c r="DK14" s="665"/>
      <c r="DL14" s="665"/>
      <c r="DM14" s="665"/>
      <c r="DN14" s="665"/>
      <c r="DO14" s="665"/>
      <c r="DP14" s="666"/>
      <c r="DQ14" s="670">
        <v>898000</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529928</v>
      </c>
      <c r="BH15" s="665"/>
      <c r="BI15" s="665"/>
      <c r="BJ15" s="665"/>
      <c r="BK15" s="665"/>
      <c r="BL15" s="665"/>
      <c r="BM15" s="665"/>
      <c r="BN15" s="666"/>
      <c r="BO15" s="691">
        <v>6.4</v>
      </c>
      <c r="BP15" s="691"/>
      <c r="BQ15" s="691"/>
      <c r="BR15" s="691"/>
      <c r="BS15" s="692" t="s">
        <v>128</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3986909</v>
      </c>
      <c r="CS15" s="665"/>
      <c r="CT15" s="665"/>
      <c r="CU15" s="665"/>
      <c r="CV15" s="665"/>
      <c r="CW15" s="665"/>
      <c r="CX15" s="665"/>
      <c r="CY15" s="666"/>
      <c r="CZ15" s="691">
        <v>11.1</v>
      </c>
      <c r="DA15" s="691"/>
      <c r="DB15" s="691"/>
      <c r="DC15" s="691"/>
      <c r="DD15" s="670">
        <v>1107551</v>
      </c>
      <c r="DE15" s="665"/>
      <c r="DF15" s="665"/>
      <c r="DG15" s="665"/>
      <c r="DH15" s="665"/>
      <c r="DI15" s="665"/>
      <c r="DJ15" s="665"/>
      <c r="DK15" s="665"/>
      <c r="DL15" s="665"/>
      <c r="DM15" s="665"/>
      <c r="DN15" s="665"/>
      <c r="DO15" s="665"/>
      <c r="DP15" s="666"/>
      <c r="DQ15" s="670">
        <v>2257053</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17728</v>
      </c>
      <c r="S16" s="665"/>
      <c r="T16" s="665"/>
      <c r="U16" s="665"/>
      <c r="V16" s="665"/>
      <c r="W16" s="665"/>
      <c r="X16" s="665"/>
      <c r="Y16" s="666"/>
      <c r="Z16" s="691">
        <v>0</v>
      </c>
      <c r="AA16" s="691"/>
      <c r="AB16" s="691"/>
      <c r="AC16" s="691"/>
      <c r="AD16" s="692">
        <v>17728</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81359</v>
      </c>
      <c r="S17" s="665"/>
      <c r="T17" s="665"/>
      <c r="U17" s="665"/>
      <c r="V17" s="665"/>
      <c r="W17" s="665"/>
      <c r="X17" s="665"/>
      <c r="Y17" s="666"/>
      <c r="Z17" s="691">
        <v>0.2</v>
      </c>
      <c r="AA17" s="691"/>
      <c r="AB17" s="691"/>
      <c r="AC17" s="691"/>
      <c r="AD17" s="692">
        <v>81359</v>
      </c>
      <c r="AE17" s="692"/>
      <c r="AF17" s="692"/>
      <c r="AG17" s="692"/>
      <c r="AH17" s="692"/>
      <c r="AI17" s="692"/>
      <c r="AJ17" s="692"/>
      <c r="AK17" s="692"/>
      <c r="AL17" s="667">
        <v>0.5</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2664671</v>
      </c>
      <c r="CS17" s="665"/>
      <c r="CT17" s="665"/>
      <c r="CU17" s="665"/>
      <c r="CV17" s="665"/>
      <c r="CW17" s="665"/>
      <c r="CX17" s="665"/>
      <c r="CY17" s="666"/>
      <c r="CZ17" s="691">
        <v>7.4</v>
      </c>
      <c r="DA17" s="691"/>
      <c r="DB17" s="691"/>
      <c r="DC17" s="691"/>
      <c r="DD17" s="670" t="s">
        <v>128</v>
      </c>
      <c r="DE17" s="665"/>
      <c r="DF17" s="665"/>
      <c r="DG17" s="665"/>
      <c r="DH17" s="665"/>
      <c r="DI17" s="665"/>
      <c r="DJ17" s="665"/>
      <c r="DK17" s="665"/>
      <c r="DL17" s="665"/>
      <c r="DM17" s="665"/>
      <c r="DN17" s="665"/>
      <c r="DO17" s="665"/>
      <c r="DP17" s="666"/>
      <c r="DQ17" s="670">
        <v>2487595</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177727</v>
      </c>
      <c r="S18" s="665"/>
      <c r="T18" s="665"/>
      <c r="U18" s="665"/>
      <c r="V18" s="665"/>
      <c r="W18" s="665"/>
      <c r="X18" s="665"/>
      <c r="Y18" s="666"/>
      <c r="Z18" s="691">
        <v>0.5</v>
      </c>
      <c r="AA18" s="691"/>
      <c r="AB18" s="691"/>
      <c r="AC18" s="691"/>
      <c r="AD18" s="692">
        <v>164264</v>
      </c>
      <c r="AE18" s="692"/>
      <c r="AF18" s="692"/>
      <c r="AG18" s="692"/>
      <c r="AH18" s="692"/>
      <c r="AI18" s="692"/>
      <c r="AJ18" s="692"/>
      <c r="AK18" s="692"/>
      <c r="AL18" s="667">
        <v>1</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72096</v>
      </c>
      <c r="S19" s="665"/>
      <c r="T19" s="665"/>
      <c r="U19" s="665"/>
      <c r="V19" s="665"/>
      <c r="W19" s="665"/>
      <c r="X19" s="665"/>
      <c r="Y19" s="666"/>
      <c r="Z19" s="691">
        <v>0.2</v>
      </c>
      <c r="AA19" s="691"/>
      <c r="AB19" s="691"/>
      <c r="AC19" s="691"/>
      <c r="AD19" s="692">
        <v>72096</v>
      </c>
      <c r="AE19" s="692"/>
      <c r="AF19" s="692"/>
      <c r="AG19" s="692"/>
      <c r="AH19" s="692"/>
      <c r="AI19" s="692"/>
      <c r="AJ19" s="692"/>
      <c r="AK19" s="692"/>
      <c r="AL19" s="667">
        <v>0.5</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589260</v>
      </c>
      <c r="BH19" s="665"/>
      <c r="BI19" s="665"/>
      <c r="BJ19" s="665"/>
      <c r="BK19" s="665"/>
      <c r="BL19" s="665"/>
      <c r="BM19" s="665"/>
      <c r="BN19" s="666"/>
      <c r="BO19" s="691">
        <v>7.1</v>
      </c>
      <c r="BP19" s="691"/>
      <c r="BQ19" s="691"/>
      <c r="BR19" s="691"/>
      <c r="BS19" s="692" t="s">
        <v>128</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4927</v>
      </c>
      <c r="S20" s="665"/>
      <c r="T20" s="665"/>
      <c r="U20" s="665"/>
      <c r="V20" s="665"/>
      <c r="W20" s="665"/>
      <c r="X20" s="665"/>
      <c r="Y20" s="666"/>
      <c r="Z20" s="691">
        <v>0</v>
      </c>
      <c r="AA20" s="691"/>
      <c r="AB20" s="691"/>
      <c r="AC20" s="691"/>
      <c r="AD20" s="692">
        <v>4927</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589260</v>
      </c>
      <c r="BH20" s="665"/>
      <c r="BI20" s="665"/>
      <c r="BJ20" s="665"/>
      <c r="BK20" s="665"/>
      <c r="BL20" s="665"/>
      <c r="BM20" s="665"/>
      <c r="BN20" s="666"/>
      <c r="BO20" s="691">
        <v>7.1</v>
      </c>
      <c r="BP20" s="691"/>
      <c r="BQ20" s="691"/>
      <c r="BR20" s="691"/>
      <c r="BS20" s="692" t="s">
        <v>128</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35991324</v>
      </c>
      <c r="CS20" s="665"/>
      <c r="CT20" s="665"/>
      <c r="CU20" s="665"/>
      <c r="CV20" s="665"/>
      <c r="CW20" s="665"/>
      <c r="CX20" s="665"/>
      <c r="CY20" s="666"/>
      <c r="CZ20" s="691">
        <v>100</v>
      </c>
      <c r="DA20" s="691"/>
      <c r="DB20" s="691"/>
      <c r="DC20" s="691"/>
      <c r="DD20" s="670">
        <v>3239861</v>
      </c>
      <c r="DE20" s="665"/>
      <c r="DF20" s="665"/>
      <c r="DG20" s="665"/>
      <c r="DH20" s="665"/>
      <c r="DI20" s="665"/>
      <c r="DJ20" s="665"/>
      <c r="DK20" s="665"/>
      <c r="DL20" s="665"/>
      <c r="DM20" s="665"/>
      <c r="DN20" s="665"/>
      <c r="DO20" s="665"/>
      <c r="DP20" s="666"/>
      <c r="DQ20" s="670">
        <v>18400017</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4725</v>
      </c>
      <c r="S21" s="665"/>
      <c r="T21" s="665"/>
      <c r="U21" s="665"/>
      <c r="V21" s="665"/>
      <c r="W21" s="665"/>
      <c r="X21" s="665"/>
      <c r="Y21" s="666"/>
      <c r="Z21" s="691">
        <v>0</v>
      </c>
      <c r="AA21" s="691"/>
      <c r="AB21" s="691"/>
      <c r="AC21" s="691"/>
      <c r="AD21" s="692">
        <v>4725</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v>7718</v>
      </c>
      <c r="BH21" s="665"/>
      <c r="BI21" s="665"/>
      <c r="BJ21" s="665"/>
      <c r="BK21" s="665"/>
      <c r="BL21" s="665"/>
      <c r="BM21" s="665"/>
      <c r="BN21" s="666"/>
      <c r="BO21" s="691">
        <v>0.1</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95979</v>
      </c>
      <c r="S22" s="665"/>
      <c r="T22" s="665"/>
      <c r="U22" s="665"/>
      <c r="V22" s="665"/>
      <c r="W22" s="665"/>
      <c r="X22" s="665"/>
      <c r="Y22" s="666"/>
      <c r="Z22" s="691">
        <v>0.3</v>
      </c>
      <c r="AA22" s="691"/>
      <c r="AB22" s="691"/>
      <c r="AC22" s="691"/>
      <c r="AD22" s="692">
        <v>82516</v>
      </c>
      <c r="AE22" s="692"/>
      <c r="AF22" s="692"/>
      <c r="AG22" s="692"/>
      <c r="AH22" s="692"/>
      <c r="AI22" s="692"/>
      <c r="AJ22" s="692"/>
      <c r="AK22" s="692"/>
      <c r="AL22" s="667">
        <v>0.5</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6208939</v>
      </c>
      <c r="S23" s="665"/>
      <c r="T23" s="665"/>
      <c r="U23" s="665"/>
      <c r="V23" s="665"/>
      <c r="W23" s="665"/>
      <c r="X23" s="665"/>
      <c r="Y23" s="666"/>
      <c r="Z23" s="691">
        <v>16.5</v>
      </c>
      <c r="AA23" s="691"/>
      <c r="AB23" s="691"/>
      <c r="AC23" s="691"/>
      <c r="AD23" s="692">
        <v>5510931</v>
      </c>
      <c r="AE23" s="692"/>
      <c r="AF23" s="692"/>
      <c r="AG23" s="692"/>
      <c r="AH23" s="692"/>
      <c r="AI23" s="692"/>
      <c r="AJ23" s="692"/>
      <c r="AK23" s="692"/>
      <c r="AL23" s="667">
        <v>34.700000000000003</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v>581542</v>
      </c>
      <c r="BH23" s="665"/>
      <c r="BI23" s="665"/>
      <c r="BJ23" s="665"/>
      <c r="BK23" s="665"/>
      <c r="BL23" s="665"/>
      <c r="BM23" s="665"/>
      <c r="BN23" s="666"/>
      <c r="BO23" s="691">
        <v>7</v>
      </c>
      <c r="BP23" s="691"/>
      <c r="BQ23" s="691"/>
      <c r="BR23" s="691"/>
      <c r="BS23" s="692" t="s">
        <v>128</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5510931</v>
      </c>
      <c r="S24" s="665"/>
      <c r="T24" s="665"/>
      <c r="U24" s="665"/>
      <c r="V24" s="665"/>
      <c r="W24" s="665"/>
      <c r="X24" s="665"/>
      <c r="Y24" s="666"/>
      <c r="Z24" s="691">
        <v>14.6</v>
      </c>
      <c r="AA24" s="691"/>
      <c r="AB24" s="691"/>
      <c r="AC24" s="691"/>
      <c r="AD24" s="692">
        <v>5510931</v>
      </c>
      <c r="AE24" s="692"/>
      <c r="AF24" s="692"/>
      <c r="AG24" s="692"/>
      <c r="AH24" s="692"/>
      <c r="AI24" s="692"/>
      <c r="AJ24" s="692"/>
      <c r="AK24" s="692"/>
      <c r="AL24" s="667">
        <v>34.700000000000003</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15504533</v>
      </c>
      <c r="CS24" s="718"/>
      <c r="CT24" s="718"/>
      <c r="CU24" s="718"/>
      <c r="CV24" s="718"/>
      <c r="CW24" s="718"/>
      <c r="CX24" s="718"/>
      <c r="CY24" s="761"/>
      <c r="CZ24" s="762">
        <v>43.1</v>
      </c>
      <c r="DA24" s="735"/>
      <c r="DB24" s="735"/>
      <c r="DC24" s="765"/>
      <c r="DD24" s="760">
        <v>8491213</v>
      </c>
      <c r="DE24" s="718"/>
      <c r="DF24" s="718"/>
      <c r="DG24" s="718"/>
      <c r="DH24" s="718"/>
      <c r="DI24" s="718"/>
      <c r="DJ24" s="718"/>
      <c r="DK24" s="761"/>
      <c r="DL24" s="760">
        <v>8319741</v>
      </c>
      <c r="DM24" s="718"/>
      <c r="DN24" s="718"/>
      <c r="DO24" s="718"/>
      <c r="DP24" s="718"/>
      <c r="DQ24" s="718"/>
      <c r="DR24" s="718"/>
      <c r="DS24" s="718"/>
      <c r="DT24" s="718"/>
      <c r="DU24" s="718"/>
      <c r="DV24" s="761"/>
      <c r="DW24" s="762">
        <v>50.1</v>
      </c>
      <c r="DX24" s="735"/>
      <c r="DY24" s="735"/>
      <c r="DZ24" s="735"/>
      <c r="EA24" s="735"/>
      <c r="EB24" s="735"/>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698008</v>
      </c>
      <c r="S25" s="665"/>
      <c r="T25" s="665"/>
      <c r="U25" s="665"/>
      <c r="V25" s="665"/>
      <c r="W25" s="665"/>
      <c r="X25" s="665"/>
      <c r="Y25" s="666"/>
      <c r="Z25" s="691">
        <v>1.9</v>
      </c>
      <c r="AA25" s="691"/>
      <c r="AB25" s="691"/>
      <c r="AC25" s="691"/>
      <c r="AD25" s="692" t="s">
        <v>128</v>
      </c>
      <c r="AE25" s="692"/>
      <c r="AF25" s="692"/>
      <c r="AG25" s="692"/>
      <c r="AH25" s="692"/>
      <c r="AI25" s="692"/>
      <c r="AJ25" s="692"/>
      <c r="AK25" s="692"/>
      <c r="AL25" s="667" t="s">
        <v>128</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4635150</v>
      </c>
      <c r="CS25" s="675"/>
      <c r="CT25" s="675"/>
      <c r="CU25" s="675"/>
      <c r="CV25" s="675"/>
      <c r="CW25" s="675"/>
      <c r="CX25" s="675"/>
      <c r="CY25" s="676"/>
      <c r="CZ25" s="667">
        <v>12.9</v>
      </c>
      <c r="DA25" s="677"/>
      <c r="DB25" s="677"/>
      <c r="DC25" s="678"/>
      <c r="DD25" s="670">
        <v>4250396</v>
      </c>
      <c r="DE25" s="675"/>
      <c r="DF25" s="675"/>
      <c r="DG25" s="675"/>
      <c r="DH25" s="675"/>
      <c r="DI25" s="675"/>
      <c r="DJ25" s="675"/>
      <c r="DK25" s="676"/>
      <c r="DL25" s="670">
        <v>4098468</v>
      </c>
      <c r="DM25" s="675"/>
      <c r="DN25" s="675"/>
      <c r="DO25" s="675"/>
      <c r="DP25" s="675"/>
      <c r="DQ25" s="675"/>
      <c r="DR25" s="675"/>
      <c r="DS25" s="675"/>
      <c r="DT25" s="675"/>
      <c r="DU25" s="675"/>
      <c r="DV25" s="676"/>
      <c r="DW25" s="667">
        <v>24.7</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2774070</v>
      </c>
      <c r="CS26" s="665"/>
      <c r="CT26" s="665"/>
      <c r="CU26" s="665"/>
      <c r="CV26" s="665"/>
      <c r="CW26" s="665"/>
      <c r="CX26" s="665"/>
      <c r="CY26" s="666"/>
      <c r="CZ26" s="667">
        <v>7.7</v>
      </c>
      <c r="DA26" s="677"/>
      <c r="DB26" s="677"/>
      <c r="DC26" s="678"/>
      <c r="DD26" s="670">
        <v>2507872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16871219</v>
      </c>
      <c r="S27" s="665"/>
      <c r="T27" s="665"/>
      <c r="U27" s="665"/>
      <c r="V27" s="665"/>
      <c r="W27" s="665"/>
      <c r="X27" s="665"/>
      <c r="Y27" s="666"/>
      <c r="Z27" s="691">
        <v>44.8</v>
      </c>
      <c r="AA27" s="691"/>
      <c r="AB27" s="691"/>
      <c r="AC27" s="691"/>
      <c r="AD27" s="692">
        <v>15578206</v>
      </c>
      <c r="AE27" s="692"/>
      <c r="AF27" s="692"/>
      <c r="AG27" s="692"/>
      <c r="AH27" s="692"/>
      <c r="AI27" s="692"/>
      <c r="AJ27" s="692"/>
      <c r="AK27" s="692"/>
      <c r="AL27" s="667">
        <v>98.099998474121094</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8311941</v>
      </c>
      <c r="BH27" s="665"/>
      <c r="BI27" s="665"/>
      <c r="BJ27" s="665"/>
      <c r="BK27" s="665"/>
      <c r="BL27" s="665"/>
      <c r="BM27" s="665"/>
      <c r="BN27" s="666"/>
      <c r="BO27" s="691">
        <v>100</v>
      </c>
      <c r="BP27" s="691"/>
      <c r="BQ27" s="691"/>
      <c r="BR27" s="691"/>
      <c r="BS27" s="692">
        <v>115912</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8204734</v>
      </c>
      <c r="CS27" s="675"/>
      <c r="CT27" s="675"/>
      <c r="CU27" s="675"/>
      <c r="CV27" s="675"/>
      <c r="CW27" s="675"/>
      <c r="CX27" s="675"/>
      <c r="CY27" s="676"/>
      <c r="CZ27" s="667">
        <v>22.8</v>
      </c>
      <c r="DA27" s="677"/>
      <c r="DB27" s="677"/>
      <c r="DC27" s="678"/>
      <c r="DD27" s="670">
        <v>1753244</v>
      </c>
      <c r="DE27" s="675"/>
      <c r="DF27" s="675"/>
      <c r="DG27" s="675"/>
      <c r="DH27" s="675"/>
      <c r="DI27" s="675"/>
      <c r="DJ27" s="675"/>
      <c r="DK27" s="676"/>
      <c r="DL27" s="670">
        <v>1733700</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11055</v>
      </c>
      <c r="S28" s="665"/>
      <c r="T28" s="665"/>
      <c r="U28" s="665"/>
      <c r="V28" s="665"/>
      <c r="W28" s="665"/>
      <c r="X28" s="665"/>
      <c r="Y28" s="666"/>
      <c r="Z28" s="691">
        <v>0</v>
      </c>
      <c r="AA28" s="691"/>
      <c r="AB28" s="691"/>
      <c r="AC28" s="691"/>
      <c r="AD28" s="692">
        <v>11055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2664649</v>
      </c>
      <c r="CS28" s="665"/>
      <c r="CT28" s="665"/>
      <c r="CU28" s="665"/>
      <c r="CV28" s="665"/>
      <c r="CW28" s="665"/>
      <c r="CX28" s="665"/>
      <c r="CY28" s="666"/>
      <c r="CZ28" s="667">
        <v>7.4</v>
      </c>
      <c r="DA28" s="677"/>
      <c r="DB28" s="677"/>
      <c r="DC28" s="678"/>
      <c r="DD28" s="670">
        <v>2487573</v>
      </c>
      <c r="DE28" s="665"/>
      <c r="DF28" s="665"/>
      <c r="DG28" s="665"/>
      <c r="DH28" s="665"/>
      <c r="DI28" s="665"/>
      <c r="DJ28" s="665"/>
      <c r="DK28" s="666"/>
      <c r="DL28" s="670">
        <v>2487573</v>
      </c>
      <c r="DM28" s="665"/>
      <c r="DN28" s="665"/>
      <c r="DO28" s="665"/>
      <c r="DP28" s="665"/>
      <c r="DQ28" s="665"/>
      <c r="DR28" s="665"/>
      <c r="DS28" s="665"/>
      <c r="DT28" s="665"/>
      <c r="DU28" s="665"/>
      <c r="DV28" s="666"/>
      <c r="DW28" s="667">
        <v>15</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47161</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70</v>
      </c>
      <c r="CG29" s="703"/>
      <c r="CH29" s="703"/>
      <c r="CI29" s="703"/>
      <c r="CJ29" s="703"/>
      <c r="CK29" s="703"/>
      <c r="CL29" s="703"/>
      <c r="CM29" s="703"/>
      <c r="CN29" s="703"/>
      <c r="CO29" s="703"/>
      <c r="CP29" s="703"/>
      <c r="CQ29" s="704"/>
      <c r="CR29" s="664">
        <v>2664614</v>
      </c>
      <c r="CS29" s="675"/>
      <c r="CT29" s="675"/>
      <c r="CU29" s="675"/>
      <c r="CV29" s="675"/>
      <c r="CW29" s="675"/>
      <c r="CX29" s="675"/>
      <c r="CY29" s="676"/>
      <c r="CZ29" s="667">
        <v>7.4</v>
      </c>
      <c r="DA29" s="677"/>
      <c r="DB29" s="677"/>
      <c r="DC29" s="678"/>
      <c r="DD29" s="670">
        <v>2487538</v>
      </c>
      <c r="DE29" s="675"/>
      <c r="DF29" s="675"/>
      <c r="DG29" s="675"/>
      <c r="DH29" s="675"/>
      <c r="DI29" s="675"/>
      <c r="DJ29" s="675"/>
      <c r="DK29" s="676"/>
      <c r="DL29" s="670">
        <v>2487538</v>
      </c>
      <c r="DM29" s="675"/>
      <c r="DN29" s="675"/>
      <c r="DO29" s="675"/>
      <c r="DP29" s="675"/>
      <c r="DQ29" s="675"/>
      <c r="DR29" s="675"/>
      <c r="DS29" s="675"/>
      <c r="DT29" s="675"/>
      <c r="DU29" s="675"/>
      <c r="DV29" s="676"/>
      <c r="DW29" s="667">
        <v>15</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335291</v>
      </c>
      <c r="S30" s="665"/>
      <c r="T30" s="665"/>
      <c r="U30" s="665"/>
      <c r="V30" s="665"/>
      <c r="W30" s="665"/>
      <c r="X30" s="665"/>
      <c r="Y30" s="666"/>
      <c r="Z30" s="691">
        <v>0.9</v>
      </c>
      <c r="AA30" s="691"/>
      <c r="AB30" s="691"/>
      <c r="AC30" s="691"/>
      <c r="AD30" s="692">
        <v>19118</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2588661</v>
      </c>
      <c r="CS30" s="665"/>
      <c r="CT30" s="665"/>
      <c r="CU30" s="665"/>
      <c r="CV30" s="665"/>
      <c r="CW30" s="665"/>
      <c r="CX30" s="665"/>
      <c r="CY30" s="666"/>
      <c r="CZ30" s="667">
        <v>7.2</v>
      </c>
      <c r="DA30" s="677"/>
      <c r="DB30" s="677"/>
      <c r="DC30" s="678"/>
      <c r="DD30" s="670">
        <v>2411585</v>
      </c>
      <c r="DE30" s="665"/>
      <c r="DF30" s="665"/>
      <c r="DG30" s="665"/>
      <c r="DH30" s="665"/>
      <c r="DI30" s="665"/>
      <c r="DJ30" s="665"/>
      <c r="DK30" s="666"/>
      <c r="DL30" s="670">
        <v>2411585</v>
      </c>
      <c r="DM30" s="665"/>
      <c r="DN30" s="665"/>
      <c r="DO30" s="665"/>
      <c r="DP30" s="665"/>
      <c r="DQ30" s="665"/>
      <c r="DR30" s="665"/>
      <c r="DS30" s="665"/>
      <c r="DT30" s="665"/>
      <c r="DU30" s="665"/>
      <c r="DV30" s="666"/>
      <c r="DW30" s="667">
        <v>14.5</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407576</v>
      </c>
      <c r="S31" s="665"/>
      <c r="T31" s="665"/>
      <c r="U31" s="665"/>
      <c r="V31" s="665"/>
      <c r="W31" s="665"/>
      <c r="X31" s="665"/>
      <c r="Y31" s="666"/>
      <c r="Z31" s="691">
        <v>1.1000000000000001</v>
      </c>
      <c r="AA31" s="691"/>
      <c r="AB31" s="691"/>
      <c r="AC31" s="691"/>
      <c r="AD31" s="692" t="s">
        <v>128</v>
      </c>
      <c r="AE31" s="692"/>
      <c r="AF31" s="692"/>
      <c r="AG31" s="692"/>
      <c r="AH31" s="692"/>
      <c r="AI31" s="692"/>
      <c r="AJ31" s="692"/>
      <c r="AK31" s="692"/>
      <c r="AL31" s="667" t="s">
        <v>128</v>
      </c>
      <c r="AM31" s="668"/>
      <c r="AN31" s="668"/>
      <c r="AO31" s="693"/>
      <c r="AP31" s="737" t="s">
        <v>311</v>
      </c>
      <c r="AQ31" s="738"/>
      <c r="AR31" s="738"/>
      <c r="AS31" s="738"/>
      <c r="AT31" s="743" t="s">
        <v>312</v>
      </c>
      <c r="AU31" s="360"/>
      <c r="AV31" s="360"/>
      <c r="AW31" s="360"/>
      <c r="AX31" s="730" t="s">
        <v>189</v>
      </c>
      <c r="AY31" s="731"/>
      <c r="AZ31" s="731"/>
      <c r="BA31" s="731"/>
      <c r="BB31" s="731"/>
      <c r="BC31" s="731"/>
      <c r="BD31" s="731"/>
      <c r="BE31" s="731"/>
      <c r="BF31" s="732"/>
      <c r="BG31" s="733">
        <v>99.7</v>
      </c>
      <c r="BH31" s="734"/>
      <c r="BI31" s="734"/>
      <c r="BJ31" s="734"/>
      <c r="BK31" s="734"/>
      <c r="BL31" s="734"/>
      <c r="BM31" s="735">
        <v>98.5</v>
      </c>
      <c r="BN31" s="734"/>
      <c r="BO31" s="734"/>
      <c r="BP31" s="734"/>
      <c r="BQ31" s="736"/>
      <c r="BR31" s="733">
        <v>99.2</v>
      </c>
      <c r="BS31" s="734"/>
      <c r="BT31" s="734"/>
      <c r="BU31" s="734"/>
      <c r="BV31" s="734"/>
      <c r="BW31" s="734"/>
      <c r="BX31" s="735">
        <v>98</v>
      </c>
      <c r="BY31" s="734"/>
      <c r="BZ31" s="734"/>
      <c r="CA31" s="734"/>
      <c r="CB31" s="736"/>
      <c r="CD31" s="753"/>
      <c r="CE31" s="754"/>
      <c r="CF31" s="706" t="s">
        <v>313</v>
      </c>
      <c r="CG31" s="703"/>
      <c r="CH31" s="703"/>
      <c r="CI31" s="703"/>
      <c r="CJ31" s="703"/>
      <c r="CK31" s="703"/>
      <c r="CL31" s="703"/>
      <c r="CM31" s="703"/>
      <c r="CN31" s="703"/>
      <c r="CO31" s="703"/>
      <c r="CP31" s="703"/>
      <c r="CQ31" s="704"/>
      <c r="CR31" s="664">
        <v>75953</v>
      </c>
      <c r="CS31" s="675"/>
      <c r="CT31" s="675"/>
      <c r="CU31" s="675"/>
      <c r="CV31" s="675"/>
      <c r="CW31" s="675"/>
      <c r="CX31" s="675"/>
      <c r="CY31" s="676"/>
      <c r="CZ31" s="667">
        <v>0.2</v>
      </c>
      <c r="DA31" s="677"/>
      <c r="DB31" s="677"/>
      <c r="DC31" s="678"/>
      <c r="DD31" s="670">
        <v>75953</v>
      </c>
      <c r="DE31" s="675"/>
      <c r="DF31" s="675"/>
      <c r="DG31" s="675"/>
      <c r="DH31" s="675"/>
      <c r="DI31" s="675"/>
      <c r="DJ31" s="675"/>
      <c r="DK31" s="676"/>
      <c r="DL31" s="670">
        <v>75953</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9948303</v>
      </c>
      <c r="S32" s="665"/>
      <c r="T32" s="665"/>
      <c r="U32" s="665"/>
      <c r="V32" s="665"/>
      <c r="W32" s="665"/>
      <c r="X32" s="665"/>
      <c r="Y32" s="666"/>
      <c r="Z32" s="691">
        <v>26.4</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315</v>
      </c>
      <c r="AV32" s="361"/>
      <c r="AW32" s="361"/>
      <c r="AX32" s="661" t="s">
        <v>316</v>
      </c>
      <c r="AY32" s="662"/>
      <c r="AZ32" s="662"/>
      <c r="BA32" s="662"/>
      <c r="BB32" s="662"/>
      <c r="BC32" s="662"/>
      <c r="BD32" s="662"/>
      <c r="BE32" s="662"/>
      <c r="BF32" s="663"/>
      <c r="BG32" s="746">
        <v>99.5</v>
      </c>
      <c r="BH32" s="675"/>
      <c r="BI32" s="675"/>
      <c r="BJ32" s="675"/>
      <c r="BK32" s="675"/>
      <c r="BL32" s="675"/>
      <c r="BM32" s="668">
        <v>97.9</v>
      </c>
      <c r="BN32" s="747"/>
      <c r="BO32" s="747"/>
      <c r="BP32" s="747"/>
      <c r="BQ32" s="702"/>
      <c r="BR32" s="746">
        <v>99.2</v>
      </c>
      <c r="BS32" s="675"/>
      <c r="BT32" s="675"/>
      <c r="BU32" s="675"/>
      <c r="BV32" s="675"/>
      <c r="BW32" s="675"/>
      <c r="BX32" s="668">
        <v>97.6</v>
      </c>
      <c r="BY32" s="747"/>
      <c r="BZ32" s="747"/>
      <c r="CA32" s="747"/>
      <c r="CB32" s="702"/>
      <c r="CD32" s="755"/>
      <c r="CE32" s="756"/>
      <c r="CF32" s="706" t="s">
        <v>317</v>
      </c>
      <c r="CG32" s="703"/>
      <c r="CH32" s="703"/>
      <c r="CI32" s="703"/>
      <c r="CJ32" s="703"/>
      <c r="CK32" s="703"/>
      <c r="CL32" s="703"/>
      <c r="CM32" s="703"/>
      <c r="CN32" s="703"/>
      <c r="CO32" s="703"/>
      <c r="CP32" s="703"/>
      <c r="CQ32" s="704"/>
      <c r="CR32" s="664">
        <v>35</v>
      </c>
      <c r="CS32" s="665"/>
      <c r="CT32" s="665"/>
      <c r="CU32" s="665"/>
      <c r="CV32" s="665"/>
      <c r="CW32" s="665"/>
      <c r="CX32" s="665"/>
      <c r="CY32" s="666"/>
      <c r="CZ32" s="667">
        <v>0</v>
      </c>
      <c r="DA32" s="677"/>
      <c r="DB32" s="677"/>
      <c r="DC32" s="678"/>
      <c r="DD32" s="670">
        <v>35</v>
      </c>
      <c r="DE32" s="665"/>
      <c r="DF32" s="665"/>
      <c r="DG32" s="665"/>
      <c r="DH32" s="665"/>
      <c r="DI32" s="665"/>
      <c r="DJ32" s="665"/>
      <c r="DK32" s="666"/>
      <c r="DL32" s="670">
        <v>35</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v>247602</v>
      </c>
      <c r="S33" s="665"/>
      <c r="T33" s="665"/>
      <c r="U33" s="665"/>
      <c r="V33" s="665"/>
      <c r="W33" s="665"/>
      <c r="X33" s="665"/>
      <c r="Y33" s="666"/>
      <c r="Z33" s="691">
        <v>0.7</v>
      </c>
      <c r="AA33" s="691"/>
      <c r="AB33" s="691"/>
      <c r="AC33" s="691"/>
      <c r="AD33" s="692">
        <v>247602</v>
      </c>
      <c r="AE33" s="692"/>
      <c r="AF33" s="692"/>
      <c r="AG33" s="692"/>
      <c r="AH33" s="692"/>
      <c r="AI33" s="692"/>
      <c r="AJ33" s="692"/>
      <c r="AK33" s="692"/>
      <c r="AL33" s="667">
        <v>1.6</v>
      </c>
      <c r="AM33" s="668"/>
      <c r="AN33" s="668"/>
      <c r="AO33" s="693"/>
      <c r="AP33" s="741"/>
      <c r="AQ33" s="742"/>
      <c r="AR33" s="742"/>
      <c r="AS33" s="742"/>
      <c r="AT33" s="745"/>
      <c r="AU33" s="362"/>
      <c r="AV33" s="362"/>
      <c r="AW33" s="362"/>
      <c r="AX33" s="641" t="s">
        <v>319</v>
      </c>
      <c r="AY33" s="642"/>
      <c r="AZ33" s="642"/>
      <c r="BA33" s="642"/>
      <c r="BB33" s="642"/>
      <c r="BC33" s="642"/>
      <c r="BD33" s="642"/>
      <c r="BE33" s="642"/>
      <c r="BF33" s="643"/>
      <c r="BG33" s="726">
        <v>99.8</v>
      </c>
      <c r="BH33" s="645"/>
      <c r="BI33" s="645"/>
      <c r="BJ33" s="645"/>
      <c r="BK33" s="645"/>
      <c r="BL33" s="645"/>
      <c r="BM33" s="683">
        <v>98.8</v>
      </c>
      <c r="BN33" s="645"/>
      <c r="BO33" s="645"/>
      <c r="BP33" s="645"/>
      <c r="BQ33" s="694"/>
      <c r="BR33" s="726">
        <v>99</v>
      </c>
      <c r="BS33" s="645"/>
      <c r="BT33" s="645"/>
      <c r="BU33" s="645"/>
      <c r="BV33" s="645"/>
      <c r="BW33" s="645"/>
      <c r="BX33" s="683">
        <v>98</v>
      </c>
      <c r="BY33" s="645"/>
      <c r="BZ33" s="645"/>
      <c r="CA33" s="645"/>
      <c r="CB33" s="694"/>
      <c r="CD33" s="706" t="s">
        <v>320</v>
      </c>
      <c r="CE33" s="703"/>
      <c r="CF33" s="703"/>
      <c r="CG33" s="703"/>
      <c r="CH33" s="703"/>
      <c r="CI33" s="703"/>
      <c r="CJ33" s="703"/>
      <c r="CK33" s="703"/>
      <c r="CL33" s="703"/>
      <c r="CM33" s="703"/>
      <c r="CN33" s="703"/>
      <c r="CO33" s="703"/>
      <c r="CP33" s="703"/>
      <c r="CQ33" s="704"/>
      <c r="CR33" s="664">
        <v>17246930</v>
      </c>
      <c r="CS33" s="675"/>
      <c r="CT33" s="675"/>
      <c r="CU33" s="675"/>
      <c r="CV33" s="675"/>
      <c r="CW33" s="675"/>
      <c r="CX33" s="675"/>
      <c r="CY33" s="676"/>
      <c r="CZ33" s="667">
        <v>47.9</v>
      </c>
      <c r="DA33" s="677"/>
      <c r="DB33" s="677"/>
      <c r="DC33" s="678"/>
      <c r="DD33" s="670">
        <v>9250738</v>
      </c>
      <c r="DE33" s="675"/>
      <c r="DF33" s="675"/>
      <c r="DG33" s="675"/>
      <c r="DH33" s="675"/>
      <c r="DI33" s="675"/>
      <c r="DJ33" s="675"/>
      <c r="DK33" s="676"/>
      <c r="DL33" s="670">
        <v>6669490</v>
      </c>
      <c r="DM33" s="675"/>
      <c r="DN33" s="675"/>
      <c r="DO33" s="675"/>
      <c r="DP33" s="675"/>
      <c r="DQ33" s="675"/>
      <c r="DR33" s="675"/>
      <c r="DS33" s="675"/>
      <c r="DT33" s="675"/>
      <c r="DU33" s="675"/>
      <c r="DV33" s="676"/>
      <c r="DW33" s="667">
        <v>40.200000000000003</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2496220</v>
      </c>
      <c r="S34" s="665"/>
      <c r="T34" s="665"/>
      <c r="U34" s="665"/>
      <c r="V34" s="665"/>
      <c r="W34" s="665"/>
      <c r="X34" s="665"/>
      <c r="Y34" s="666"/>
      <c r="Z34" s="691">
        <v>6.6</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5644238</v>
      </c>
      <c r="CS34" s="665"/>
      <c r="CT34" s="665"/>
      <c r="CU34" s="665"/>
      <c r="CV34" s="665"/>
      <c r="CW34" s="665"/>
      <c r="CX34" s="665"/>
      <c r="CY34" s="666"/>
      <c r="CZ34" s="667">
        <v>15.7</v>
      </c>
      <c r="DA34" s="677"/>
      <c r="DB34" s="677"/>
      <c r="DC34" s="678"/>
      <c r="DD34" s="670">
        <v>3560946</v>
      </c>
      <c r="DE34" s="665"/>
      <c r="DF34" s="665"/>
      <c r="DG34" s="665"/>
      <c r="DH34" s="665"/>
      <c r="DI34" s="665"/>
      <c r="DJ34" s="665"/>
      <c r="DK34" s="666"/>
      <c r="DL34" s="670">
        <v>2891550</v>
      </c>
      <c r="DM34" s="665"/>
      <c r="DN34" s="665"/>
      <c r="DO34" s="665"/>
      <c r="DP34" s="665"/>
      <c r="DQ34" s="665"/>
      <c r="DR34" s="665"/>
      <c r="DS34" s="665"/>
      <c r="DT34" s="665"/>
      <c r="DU34" s="665"/>
      <c r="DV34" s="666"/>
      <c r="DW34" s="667">
        <v>17.399999999999999</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102953</v>
      </c>
      <c r="S35" s="665"/>
      <c r="T35" s="665"/>
      <c r="U35" s="665"/>
      <c r="V35" s="665"/>
      <c r="W35" s="665"/>
      <c r="X35" s="665"/>
      <c r="Y35" s="666"/>
      <c r="Z35" s="691">
        <v>0.3</v>
      </c>
      <c r="AA35" s="691"/>
      <c r="AB35" s="691"/>
      <c r="AC35" s="691"/>
      <c r="AD35" s="692">
        <v>16274</v>
      </c>
      <c r="AE35" s="692"/>
      <c r="AF35" s="692"/>
      <c r="AG35" s="692"/>
      <c r="AH35" s="692"/>
      <c r="AI35" s="692"/>
      <c r="AJ35" s="692"/>
      <c r="AK35" s="692"/>
      <c r="AL35" s="667">
        <v>0.1</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1332021</v>
      </c>
      <c r="CS35" s="675"/>
      <c r="CT35" s="675"/>
      <c r="CU35" s="675"/>
      <c r="CV35" s="675"/>
      <c r="CW35" s="675"/>
      <c r="CX35" s="675"/>
      <c r="CY35" s="676"/>
      <c r="CZ35" s="667">
        <v>3.7</v>
      </c>
      <c r="DA35" s="677"/>
      <c r="DB35" s="677"/>
      <c r="DC35" s="678"/>
      <c r="DD35" s="670">
        <v>1054227</v>
      </c>
      <c r="DE35" s="675"/>
      <c r="DF35" s="675"/>
      <c r="DG35" s="675"/>
      <c r="DH35" s="675"/>
      <c r="DI35" s="675"/>
      <c r="DJ35" s="675"/>
      <c r="DK35" s="676"/>
      <c r="DL35" s="670">
        <v>680663</v>
      </c>
      <c r="DM35" s="675"/>
      <c r="DN35" s="675"/>
      <c r="DO35" s="675"/>
      <c r="DP35" s="675"/>
      <c r="DQ35" s="675"/>
      <c r="DR35" s="675"/>
      <c r="DS35" s="675"/>
      <c r="DT35" s="675"/>
      <c r="DU35" s="675"/>
      <c r="DV35" s="676"/>
      <c r="DW35" s="667">
        <v>4.0999999999999996</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1867358</v>
      </c>
      <c r="S36" s="665"/>
      <c r="T36" s="665"/>
      <c r="U36" s="665"/>
      <c r="V36" s="665"/>
      <c r="W36" s="665"/>
      <c r="X36" s="665"/>
      <c r="Y36" s="666"/>
      <c r="Z36" s="691">
        <v>5</v>
      </c>
      <c r="AA36" s="691"/>
      <c r="AB36" s="691"/>
      <c r="AC36" s="691"/>
      <c r="AD36" s="692" t="s">
        <v>128</v>
      </c>
      <c r="AE36" s="692"/>
      <c r="AF36" s="692"/>
      <c r="AG36" s="692"/>
      <c r="AH36" s="692"/>
      <c r="AI36" s="692"/>
      <c r="AJ36" s="692"/>
      <c r="AK36" s="692"/>
      <c r="AL36" s="667" t="s">
        <v>128</v>
      </c>
      <c r="AM36" s="668"/>
      <c r="AN36" s="668"/>
      <c r="AO36" s="693"/>
      <c r="AP36" s="218"/>
      <c r="AQ36" s="714" t="s">
        <v>328</v>
      </c>
      <c r="AR36" s="715"/>
      <c r="AS36" s="715"/>
      <c r="AT36" s="715"/>
      <c r="AU36" s="715"/>
      <c r="AV36" s="715"/>
      <c r="AW36" s="715"/>
      <c r="AX36" s="715"/>
      <c r="AY36" s="716"/>
      <c r="AZ36" s="717">
        <v>3195719</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131951</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5269920</v>
      </c>
      <c r="CS36" s="665"/>
      <c r="CT36" s="665"/>
      <c r="CU36" s="665"/>
      <c r="CV36" s="665"/>
      <c r="CW36" s="665"/>
      <c r="CX36" s="665"/>
      <c r="CY36" s="666"/>
      <c r="CZ36" s="667">
        <v>14.6</v>
      </c>
      <c r="DA36" s="677"/>
      <c r="DB36" s="677"/>
      <c r="DC36" s="678"/>
      <c r="DD36" s="670">
        <v>1916582</v>
      </c>
      <c r="DE36" s="665"/>
      <c r="DF36" s="665"/>
      <c r="DG36" s="665"/>
      <c r="DH36" s="665"/>
      <c r="DI36" s="665"/>
      <c r="DJ36" s="665"/>
      <c r="DK36" s="666"/>
      <c r="DL36" s="670">
        <v>1208567</v>
      </c>
      <c r="DM36" s="665"/>
      <c r="DN36" s="665"/>
      <c r="DO36" s="665"/>
      <c r="DP36" s="665"/>
      <c r="DQ36" s="665"/>
      <c r="DR36" s="665"/>
      <c r="DS36" s="665"/>
      <c r="DT36" s="665"/>
      <c r="DU36" s="665"/>
      <c r="DV36" s="666"/>
      <c r="DW36" s="667">
        <v>7.3</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1690150</v>
      </c>
      <c r="S37" s="665"/>
      <c r="T37" s="665"/>
      <c r="U37" s="665"/>
      <c r="V37" s="665"/>
      <c r="W37" s="665"/>
      <c r="X37" s="665"/>
      <c r="Y37" s="666"/>
      <c r="Z37" s="691">
        <v>4.5</v>
      </c>
      <c r="AA37" s="691"/>
      <c r="AB37" s="691"/>
      <c r="AC37" s="691"/>
      <c r="AD37" s="692" t="s">
        <v>128</v>
      </c>
      <c r="AE37" s="692"/>
      <c r="AF37" s="692"/>
      <c r="AG37" s="692"/>
      <c r="AH37" s="692"/>
      <c r="AI37" s="692"/>
      <c r="AJ37" s="692"/>
      <c r="AK37" s="692"/>
      <c r="AL37" s="667" t="s">
        <v>128</v>
      </c>
      <c r="AM37" s="668"/>
      <c r="AN37" s="668"/>
      <c r="AO37" s="693"/>
      <c r="AQ37" s="699" t="s">
        <v>332</v>
      </c>
      <c r="AR37" s="700"/>
      <c r="AS37" s="700"/>
      <c r="AT37" s="700"/>
      <c r="AU37" s="700"/>
      <c r="AV37" s="700"/>
      <c r="AW37" s="700"/>
      <c r="AX37" s="700"/>
      <c r="AY37" s="701"/>
      <c r="AZ37" s="664">
        <v>748258</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29650</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11327</v>
      </c>
      <c r="CS37" s="675"/>
      <c r="CT37" s="675"/>
      <c r="CU37" s="675"/>
      <c r="CV37" s="675"/>
      <c r="CW37" s="675"/>
      <c r="CX37" s="675"/>
      <c r="CY37" s="676"/>
      <c r="CZ37" s="667">
        <v>0</v>
      </c>
      <c r="DA37" s="677"/>
      <c r="DB37" s="677"/>
      <c r="DC37" s="678"/>
      <c r="DD37" s="670">
        <v>10267</v>
      </c>
      <c r="DE37" s="675"/>
      <c r="DF37" s="675"/>
      <c r="DG37" s="675"/>
      <c r="DH37" s="675"/>
      <c r="DI37" s="675"/>
      <c r="DJ37" s="675"/>
      <c r="DK37" s="676"/>
      <c r="DL37" s="670">
        <v>10267</v>
      </c>
      <c r="DM37" s="675"/>
      <c r="DN37" s="675"/>
      <c r="DO37" s="675"/>
      <c r="DP37" s="675"/>
      <c r="DQ37" s="675"/>
      <c r="DR37" s="675"/>
      <c r="DS37" s="675"/>
      <c r="DT37" s="675"/>
      <c r="DU37" s="675"/>
      <c r="DV37" s="676"/>
      <c r="DW37" s="667">
        <v>0.1</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832396</v>
      </c>
      <c r="S38" s="665"/>
      <c r="T38" s="665"/>
      <c r="U38" s="665"/>
      <c r="V38" s="665"/>
      <c r="W38" s="665"/>
      <c r="X38" s="665"/>
      <c r="Y38" s="666"/>
      <c r="Z38" s="691">
        <v>2.2000000000000002</v>
      </c>
      <c r="AA38" s="691"/>
      <c r="AB38" s="691"/>
      <c r="AC38" s="691"/>
      <c r="AD38" s="692" t="s">
        <v>128</v>
      </c>
      <c r="AE38" s="692"/>
      <c r="AF38" s="692"/>
      <c r="AG38" s="692"/>
      <c r="AH38" s="692"/>
      <c r="AI38" s="692"/>
      <c r="AJ38" s="692"/>
      <c r="AK38" s="692"/>
      <c r="AL38" s="667" t="s">
        <v>128</v>
      </c>
      <c r="AM38" s="668"/>
      <c r="AN38" s="668"/>
      <c r="AO38" s="693"/>
      <c r="AQ38" s="699" t="s">
        <v>336</v>
      </c>
      <c r="AR38" s="700"/>
      <c r="AS38" s="700"/>
      <c r="AT38" s="700"/>
      <c r="AU38" s="700"/>
      <c r="AV38" s="700"/>
      <c r="AW38" s="700"/>
      <c r="AX38" s="700"/>
      <c r="AY38" s="701"/>
      <c r="AZ38" s="664">
        <v>16716</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8225</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2430745</v>
      </c>
      <c r="CS38" s="665"/>
      <c r="CT38" s="665"/>
      <c r="CU38" s="665"/>
      <c r="CV38" s="665"/>
      <c r="CW38" s="665"/>
      <c r="CX38" s="665"/>
      <c r="CY38" s="666"/>
      <c r="CZ38" s="667">
        <v>6.8</v>
      </c>
      <c r="DA38" s="677"/>
      <c r="DB38" s="677"/>
      <c r="DC38" s="678"/>
      <c r="DD38" s="670">
        <v>1925723</v>
      </c>
      <c r="DE38" s="665"/>
      <c r="DF38" s="665"/>
      <c r="DG38" s="665"/>
      <c r="DH38" s="665"/>
      <c r="DI38" s="665"/>
      <c r="DJ38" s="665"/>
      <c r="DK38" s="666"/>
      <c r="DL38" s="670">
        <v>1777197</v>
      </c>
      <c r="DM38" s="665"/>
      <c r="DN38" s="665"/>
      <c r="DO38" s="665"/>
      <c r="DP38" s="665"/>
      <c r="DQ38" s="665"/>
      <c r="DR38" s="665"/>
      <c r="DS38" s="665"/>
      <c r="DT38" s="665"/>
      <c r="DU38" s="665"/>
      <c r="DV38" s="666"/>
      <c r="DW38" s="667">
        <v>10.7</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652981</v>
      </c>
      <c r="S39" s="665"/>
      <c r="T39" s="665"/>
      <c r="U39" s="665"/>
      <c r="V39" s="665"/>
      <c r="W39" s="665"/>
      <c r="X39" s="665"/>
      <c r="Y39" s="666"/>
      <c r="Z39" s="691">
        <v>1.7</v>
      </c>
      <c r="AA39" s="691"/>
      <c r="AB39" s="691"/>
      <c r="AC39" s="691"/>
      <c r="AD39" s="692">
        <v>96</v>
      </c>
      <c r="AE39" s="692"/>
      <c r="AF39" s="692"/>
      <c r="AG39" s="692"/>
      <c r="AH39" s="692"/>
      <c r="AI39" s="692"/>
      <c r="AJ39" s="692"/>
      <c r="AK39" s="692"/>
      <c r="AL39" s="667">
        <v>0</v>
      </c>
      <c r="AM39" s="668"/>
      <c r="AN39" s="668"/>
      <c r="AO39" s="693"/>
      <c r="AQ39" s="699" t="s">
        <v>340</v>
      </c>
      <c r="AR39" s="700"/>
      <c r="AS39" s="700"/>
      <c r="AT39" s="700"/>
      <c r="AU39" s="700"/>
      <c r="AV39" s="700"/>
      <c r="AW39" s="700"/>
      <c r="AX39" s="700"/>
      <c r="AY39" s="701"/>
      <c r="AZ39" s="664" t="s">
        <v>128</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12326</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2410889</v>
      </c>
      <c r="CS39" s="675"/>
      <c r="CT39" s="675"/>
      <c r="CU39" s="675"/>
      <c r="CV39" s="675"/>
      <c r="CW39" s="675"/>
      <c r="CX39" s="675"/>
      <c r="CY39" s="676"/>
      <c r="CZ39" s="667">
        <v>6.7</v>
      </c>
      <c r="DA39" s="677"/>
      <c r="DB39" s="677"/>
      <c r="DC39" s="678"/>
      <c r="DD39" s="670">
        <v>681043</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2123576</v>
      </c>
      <c r="S40" s="665"/>
      <c r="T40" s="665"/>
      <c r="U40" s="665"/>
      <c r="V40" s="665"/>
      <c r="W40" s="665"/>
      <c r="X40" s="665"/>
      <c r="Y40" s="666"/>
      <c r="Z40" s="691">
        <v>5.6</v>
      </c>
      <c r="AA40" s="691"/>
      <c r="AB40" s="691"/>
      <c r="AC40" s="691"/>
      <c r="AD40" s="692" t="s">
        <v>128</v>
      </c>
      <c r="AE40" s="692"/>
      <c r="AF40" s="692"/>
      <c r="AG40" s="692"/>
      <c r="AH40" s="692"/>
      <c r="AI40" s="692"/>
      <c r="AJ40" s="692"/>
      <c r="AK40" s="692"/>
      <c r="AL40" s="667" t="s">
        <v>128</v>
      </c>
      <c r="AM40" s="668"/>
      <c r="AN40" s="668"/>
      <c r="AO40" s="693"/>
      <c r="AQ40" s="699" t="s">
        <v>344</v>
      </c>
      <c r="AR40" s="700"/>
      <c r="AS40" s="700"/>
      <c r="AT40" s="700"/>
      <c r="AU40" s="700"/>
      <c r="AV40" s="700"/>
      <c r="AW40" s="700"/>
      <c r="AX40" s="700"/>
      <c r="AY40" s="701"/>
      <c r="AZ40" s="664" t="s">
        <v>128</v>
      </c>
      <c r="BA40" s="665"/>
      <c r="BB40" s="665"/>
      <c r="BC40" s="665"/>
      <c r="BD40" s="675"/>
      <c r="BE40" s="675"/>
      <c r="BF40" s="702"/>
      <c r="BG40" s="707" t="s">
        <v>345</v>
      </c>
      <c r="BH40" s="708"/>
      <c r="BI40" s="708"/>
      <c r="BJ40" s="708"/>
      <c r="BK40" s="708"/>
      <c r="BL40" s="363"/>
      <c r="BM40" s="703" t="s">
        <v>346</v>
      </c>
      <c r="BN40" s="703"/>
      <c r="BO40" s="703"/>
      <c r="BP40" s="703"/>
      <c r="BQ40" s="703"/>
      <c r="BR40" s="703"/>
      <c r="BS40" s="703"/>
      <c r="BT40" s="703"/>
      <c r="BU40" s="704"/>
      <c r="BV40" s="664">
        <v>98</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159117</v>
      </c>
      <c r="CS40" s="665"/>
      <c r="CT40" s="665"/>
      <c r="CU40" s="665"/>
      <c r="CV40" s="665"/>
      <c r="CW40" s="665"/>
      <c r="CX40" s="665"/>
      <c r="CY40" s="666"/>
      <c r="CZ40" s="667">
        <v>0.4</v>
      </c>
      <c r="DA40" s="677"/>
      <c r="DB40" s="677"/>
      <c r="DC40" s="678"/>
      <c r="DD40" s="670">
        <v>112217</v>
      </c>
      <c r="DE40" s="665"/>
      <c r="DF40" s="665"/>
      <c r="DG40" s="665"/>
      <c r="DH40" s="665"/>
      <c r="DI40" s="665"/>
      <c r="DJ40" s="665"/>
      <c r="DK40" s="666"/>
      <c r="DL40" s="670">
        <v>111513</v>
      </c>
      <c r="DM40" s="665"/>
      <c r="DN40" s="665"/>
      <c r="DO40" s="665"/>
      <c r="DP40" s="665"/>
      <c r="DQ40" s="665"/>
      <c r="DR40" s="665"/>
      <c r="DS40" s="665"/>
      <c r="DT40" s="665"/>
      <c r="DU40" s="665"/>
      <c r="DV40" s="666"/>
      <c r="DW40" s="667">
        <v>0.7</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349</v>
      </c>
      <c r="AR41" s="700"/>
      <c r="AS41" s="700"/>
      <c r="AT41" s="700"/>
      <c r="AU41" s="700"/>
      <c r="AV41" s="700"/>
      <c r="AW41" s="700"/>
      <c r="AX41" s="700"/>
      <c r="AY41" s="701"/>
      <c r="AZ41" s="664">
        <v>636222</v>
      </c>
      <c r="BA41" s="665"/>
      <c r="BB41" s="665"/>
      <c r="BC41" s="665"/>
      <c r="BD41" s="675"/>
      <c r="BE41" s="675"/>
      <c r="BF41" s="702"/>
      <c r="BG41" s="707"/>
      <c r="BH41" s="708"/>
      <c r="BI41" s="708"/>
      <c r="BJ41" s="708"/>
      <c r="BK41" s="708"/>
      <c r="BL41" s="363"/>
      <c r="BM41" s="703" t="s">
        <v>350</v>
      </c>
      <c r="BN41" s="703"/>
      <c r="BO41" s="703"/>
      <c r="BP41" s="703"/>
      <c r="BQ41" s="703"/>
      <c r="BR41" s="703"/>
      <c r="BS41" s="703"/>
      <c r="BT41" s="703"/>
      <c r="BU41" s="704"/>
      <c r="BV41" s="664">
        <v>1</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353</v>
      </c>
      <c r="AR42" s="712"/>
      <c r="AS42" s="712"/>
      <c r="AT42" s="712"/>
      <c r="AU42" s="712"/>
      <c r="AV42" s="712"/>
      <c r="AW42" s="712"/>
      <c r="AX42" s="712"/>
      <c r="AY42" s="713"/>
      <c r="AZ42" s="644">
        <v>1794523</v>
      </c>
      <c r="BA42" s="679"/>
      <c r="BB42" s="679"/>
      <c r="BC42" s="679"/>
      <c r="BD42" s="645"/>
      <c r="BE42" s="645"/>
      <c r="BF42" s="694"/>
      <c r="BG42" s="709"/>
      <c r="BH42" s="710"/>
      <c r="BI42" s="710"/>
      <c r="BJ42" s="710"/>
      <c r="BK42" s="710"/>
      <c r="BL42" s="364"/>
      <c r="BM42" s="695" t="s">
        <v>354</v>
      </c>
      <c r="BN42" s="695"/>
      <c r="BO42" s="695"/>
      <c r="BP42" s="695"/>
      <c r="BQ42" s="695"/>
      <c r="BR42" s="695"/>
      <c r="BS42" s="695"/>
      <c r="BT42" s="695"/>
      <c r="BU42" s="696"/>
      <c r="BV42" s="644">
        <v>377</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3239861</v>
      </c>
      <c r="CS42" s="675"/>
      <c r="CT42" s="675"/>
      <c r="CU42" s="675"/>
      <c r="CV42" s="675"/>
      <c r="CW42" s="675"/>
      <c r="CX42" s="675"/>
      <c r="CY42" s="676"/>
      <c r="CZ42" s="667">
        <v>9</v>
      </c>
      <c r="DA42" s="677"/>
      <c r="DB42" s="677"/>
      <c r="DC42" s="678"/>
      <c r="DD42" s="670">
        <v>658066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721576</v>
      </c>
      <c r="S43" s="665"/>
      <c r="T43" s="665"/>
      <c r="U43" s="665"/>
      <c r="V43" s="665"/>
      <c r="W43" s="665"/>
      <c r="X43" s="665"/>
      <c r="Y43" s="666"/>
      <c r="Z43" s="691">
        <v>1.9</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30440</v>
      </c>
      <c r="CS43" s="675"/>
      <c r="CT43" s="675"/>
      <c r="CU43" s="675"/>
      <c r="CV43" s="675"/>
      <c r="CW43" s="675"/>
      <c r="CX43" s="675"/>
      <c r="CY43" s="676"/>
      <c r="CZ43" s="667">
        <v>0.1</v>
      </c>
      <c r="DA43" s="677"/>
      <c r="DB43" s="677"/>
      <c r="DC43" s="678"/>
      <c r="DD43" s="670">
        <v>27618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37633841</v>
      </c>
      <c r="S44" s="679"/>
      <c r="T44" s="679"/>
      <c r="U44" s="679"/>
      <c r="V44" s="679"/>
      <c r="W44" s="679"/>
      <c r="X44" s="679"/>
      <c r="Y44" s="680"/>
      <c r="Z44" s="681">
        <v>100</v>
      </c>
      <c r="AA44" s="681"/>
      <c r="AB44" s="681"/>
      <c r="AC44" s="681"/>
      <c r="AD44" s="682">
        <v>15872351</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3239861</v>
      </c>
      <c r="CS44" s="665"/>
      <c r="CT44" s="665"/>
      <c r="CU44" s="665"/>
      <c r="CV44" s="665"/>
      <c r="CW44" s="665"/>
      <c r="CX44" s="665"/>
      <c r="CY44" s="666"/>
      <c r="CZ44" s="667">
        <v>9</v>
      </c>
      <c r="DA44" s="668"/>
      <c r="DB44" s="668"/>
      <c r="DC44" s="669"/>
      <c r="DD44" s="670">
        <v>658066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2014219</v>
      </c>
      <c r="CS45" s="675"/>
      <c r="CT45" s="675"/>
      <c r="CU45" s="675"/>
      <c r="CV45" s="675"/>
      <c r="CW45" s="675"/>
      <c r="CX45" s="675"/>
      <c r="CY45" s="676"/>
      <c r="CZ45" s="667">
        <v>5.6</v>
      </c>
      <c r="DA45" s="677"/>
      <c r="DB45" s="677"/>
      <c r="DC45" s="678"/>
      <c r="DD45" s="670">
        <v>49698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1212805</v>
      </c>
      <c r="CS46" s="665"/>
      <c r="CT46" s="665"/>
      <c r="CU46" s="665"/>
      <c r="CV46" s="665"/>
      <c r="CW46" s="665"/>
      <c r="CX46" s="665"/>
      <c r="CY46" s="666"/>
      <c r="CZ46" s="667">
        <v>3.4</v>
      </c>
      <c r="DA46" s="668"/>
      <c r="DB46" s="668"/>
      <c r="DC46" s="669"/>
      <c r="DD46" s="670">
        <v>606527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35991324</v>
      </c>
      <c r="CS49" s="645"/>
      <c r="CT49" s="645"/>
      <c r="CU49" s="645"/>
      <c r="CV49" s="645"/>
      <c r="CW49" s="645"/>
      <c r="CX49" s="645"/>
      <c r="CY49" s="646"/>
      <c r="CZ49" s="647">
        <v>100</v>
      </c>
      <c r="DA49" s="648"/>
      <c r="DB49" s="648"/>
      <c r="DC49" s="649"/>
      <c r="DD49" s="650">
        <v>18400017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PsT6SaMwKMJLaqW4K3OrrC284JTimabOdWKsOKjsX+CmnDdGiSs0nE8MHkEMRqeW2CJ1uJIVXY1qtuzVDYneg==" saltValue="nmKf8P8MPCatQlAxSde5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C3" sqref="A3:AY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v>37331</v>
      </c>
      <c r="R7" s="817"/>
      <c r="S7" s="817"/>
      <c r="T7" s="817"/>
      <c r="U7" s="817"/>
      <c r="V7" s="817">
        <v>35688</v>
      </c>
      <c r="W7" s="817"/>
      <c r="X7" s="817"/>
      <c r="Y7" s="817"/>
      <c r="Z7" s="817"/>
      <c r="AA7" s="817">
        <v>1643</v>
      </c>
      <c r="AB7" s="817"/>
      <c r="AC7" s="817"/>
      <c r="AD7" s="817"/>
      <c r="AE7" s="818"/>
      <c r="AF7" s="819">
        <v>1619</v>
      </c>
      <c r="AG7" s="820"/>
      <c r="AH7" s="820"/>
      <c r="AI7" s="820"/>
      <c r="AJ7" s="821"/>
      <c r="AK7" s="822">
        <v>1575</v>
      </c>
      <c r="AL7" s="823"/>
      <c r="AM7" s="823"/>
      <c r="AN7" s="823"/>
      <c r="AO7" s="823"/>
      <c r="AP7" s="823">
        <v>24191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589</v>
      </c>
      <c r="BT7" s="811"/>
      <c r="BU7" s="811"/>
      <c r="BV7" s="811"/>
      <c r="BW7" s="811"/>
      <c r="BX7" s="811"/>
      <c r="BY7" s="811"/>
      <c r="BZ7" s="811"/>
      <c r="CA7" s="811"/>
      <c r="CB7" s="811"/>
      <c r="CC7" s="811"/>
      <c r="CD7" s="811"/>
      <c r="CE7" s="811"/>
      <c r="CF7" s="811"/>
      <c r="CG7" s="826"/>
      <c r="CH7" s="807">
        <v>119</v>
      </c>
      <c r="CI7" s="808"/>
      <c r="CJ7" s="808"/>
      <c r="CK7" s="808"/>
      <c r="CL7" s="809"/>
      <c r="CM7" s="807">
        <v>1482</v>
      </c>
      <c r="CN7" s="808"/>
      <c r="CO7" s="808"/>
      <c r="CP7" s="808"/>
      <c r="CQ7" s="809"/>
      <c r="CR7" s="807">
        <v>380</v>
      </c>
      <c r="CS7" s="808"/>
      <c r="CT7" s="808"/>
      <c r="CU7" s="808"/>
      <c r="CV7" s="809"/>
      <c r="CW7" s="807" t="s">
        <v>586</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0"/>
    </row>
    <row r="8" spans="1:131" s="231" customFormat="1" ht="26.25" customHeight="1" x14ac:dyDescent="0.15">
      <c r="A8" s="234">
        <v>2</v>
      </c>
      <c r="B8" s="844" t="s">
        <v>391</v>
      </c>
      <c r="C8" s="845"/>
      <c r="D8" s="845"/>
      <c r="E8" s="845"/>
      <c r="F8" s="845"/>
      <c r="G8" s="845"/>
      <c r="H8" s="845"/>
      <c r="I8" s="845"/>
      <c r="J8" s="845"/>
      <c r="K8" s="845"/>
      <c r="L8" s="845"/>
      <c r="M8" s="845"/>
      <c r="N8" s="845"/>
      <c r="O8" s="845"/>
      <c r="P8" s="846"/>
      <c r="Q8" s="847">
        <v>121</v>
      </c>
      <c r="R8" s="848"/>
      <c r="S8" s="848"/>
      <c r="T8" s="848"/>
      <c r="U8" s="848"/>
      <c r="V8" s="848">
        <v>121</v>
      </c>
      <c r="W8" s="848"/>
      <c r="X8" s="848"/>
      <c r="Y8" s="848"/>
      <c r="Z8" s="848"/>
      <c r="AA8" s="848" t="s">
        <v>586</v>
      </c>
      <c r="AB8" s="848"/>
      <c r="AC8" s="848"/>
      <c r="AD8" s="848"/>
      <c r="AE8" s="849"/>
      <c r="AF8" s="850" t="s">
        <v>184</v>
      </c>
      <c r="AG8" s="851"/>
      <c r="AH8" s="851"/>
      <c r="AI8" s="851"/>
      <c r="AJ8" s="852"/>
      <c r="AK8" s="833" t="s">
        <v>586</v>
      </c>
      <c r="AL8" s="834"/>
      <c r="AM8" s="834"/>
      <c r="AN8" s="834"/>
      <c r="AO8" s="834"/>
      <c r="AP8" s="834">
        <v>892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590</v>
      </c>
      <c r="BT8" s="838"/>
      <c r="BU8" s="838"/>
      <c r="BV8" s="838"/>
      <c r="BW8" s="838"/>
      <c r="BX8" s="838"/>
      <c r="BY8" s="838"/>
      <c r="BZ8" s="838"/>
      <c r="CA8" s="838"/>
      <c r="CB8" s="838"/>
      <c r="CC8" s="838"/>
      <c r="CD8" s="838"/>
      <c r="CE8" s="838"/>
      <c r="CF8" s="838"/>
      <c r="CG8" s="839"/>
      <c r="CH8" s="840" t="s">
        <v>586</v>
      </c>
      <c r="CI8" s="841"/>
      <c r="CJ8" s="841"/>
      <c r="CK8" s="841"/>
      <c r="CL8" s="842"/>
      <c r="CM8" s="840">
        <v>18</v>
      </c>
      <c r="CN8" s="841"/>
      <c r="CO8" s="841"/>
      <c r="CP8" s="841"/>
      <c r="CQ8" s="842"/>
      <c r="CR8" s="840">
        <v>3</v>
      </c>
      <c r="CS8" s="841"/>
      <c r="CT8" s="841"/>
      <c r="CU8" s="841"/>
      <c r="CV8" s="842"/>
      <c r="CW8" s="840" t="s">
        <v>586</v>
      </c>
      <c r="CX8" s="841"/>
      <c r="CY8" s="841"/>
      <c r="CZ8" s="841"/>
      <c r="DA8" s="842"/>
      <c r="DB8" s="840" t="s">
        <v>586</v>
      </c>
      <c r="DC8" s="841"/>
      <c r="DD8" s="841"/>
      <c r="DE8" s="841"/>
      <c r="DF8" s="842"/>
      <c r="DG8" s="840" t="s">
        <v>586</v>
      </c>
      <c r="DH8" s="841"/>
      <c r="DI8" s="841"/>
      <c r="DJ8" s="841"/>
      <c r="DK8" s="842"/>
      <c r="DL8" s="840" t="s">
        <v>586</v>
      </c>
      <c r="DM8" s="841"/>
      <c r="DN8" s="841"/>
      <c r="DO8" s="841"/>
      <c r="DP8" s="842"/>
      <c r="DQ8" s="840" t="s">
        <v>586</v>
      </c>
      <c r="DR8" s="841"/>
      <c r="DS8" s="841"/>
      <c r="DT8" s="841"/>
      <c r="DU8" s="842"/>
      <c r="DV8" s="837"/>
      <c r="DW8" s="838"/>
      <c r="DX8" s="838"/>
      <c r="DY8" s="838"/>
      <c r="DZ8" s="843"/>
      <c r="EA8" s="230"/>
    </row>
    <row r="9" spans="1:131" s="231" customFormat="1" ht="26.25" customHeight="1" x14ac:dyDescent="0.15">
      <c r="A9" s="234">
        <v>3</v>
      </c>
      <c r="B9" s="844" t="s">
        <v>392</v>
      </c>
      <c r="C9" s="845"/>
      <c r="D9" s="845"/>
      <c r="E9" s="845"/>
      <c r="F9" s="845"/>
      <c r="G9" s="845"/>
      <c r="H9" s="845"/>
      <c r="I9" s="845"/>
      <c r="J9" s="845"/>
      <c r="K9" s="845"/>
      <c r="L9" s="845"/>
      <c r="M9" s="845"/>
      <c r="N9" s="845"/>
      <c r="O9" s="845"/>
      <c r="P9" s="846"/>
      <c r="Q9" s="847">
        <v>20</v>
      </c>
      <c r="R9" s="848"/>
      <c r="S9" s="848"/>
      <c r="T9" s="848"/>
      <c r="U9" s="848"/>
      <c r="V9" s="848">
        <v>20</v>
      </c>
      <c r="W9" s="848"/>
      <c r="X9" s="848"/>
      <c r="Y9" s="848"/>
      <c r="Z9" s="848"/>
      <c r="AA9" s="848" t="s">
        <v>586</v>
      </c>
      <c r="AB9" s="848"/>
      <c r="AC9" s="848"/>
      <c r="AD9" s="848"/>
      <c r="AE9" s="849"/>
      <c r="AF9" s="850" t="s">
        <v>184</v>
      </c>
      <c r="AG9" s="851"/>
      <c r="AH9" s="851"/>
      <c r="AI9" s="851"/>
      <c r="AJ9" s="852"/>
      <c r="AK9" s="833" t="s">
        <v>586</v>
      </c>
      <c r="AL9" s="834"/>
      <c r="AM9" s="834"/>
      <c r="AN9" s="834"/>
      <c r="AO9" s="834"/>
      <c r="AP9" s="834">
        <v>103</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591</v>
      </c>
      <c r="BT9" s="838"/>
      <c r="BU9" s="838"/>
      <c r="BV9" s="838"/>
      <c r="BW9" s="838"/>
      <c r="BX9" s="838"/>
      <c r="BY9" s="838"/>
      <c r="BZ9" s="838"/>
      <c r="CA9" s="838"/>
      <c r="CB9" s="838"/>
      <c r="CC9" s="838"/>
      <c r="CD9" s="838"/>
      <c r="CE9" s="838"/>
      <c r="CF9" s="838"/>
      <c r="CG9" s="839"/>
      <c r="CH9" s="840">
        <v>1</v>
      </c>
      <c r="CI9" s="841"/>
      <c r="CJ9" s="841"/>
      <c r="CK9" s="841"/>
      <c r="CL9" s="842"/>
      <c r="CM9" s="840">
        <v>25</v>
      </c>
      <c r="CN9" s="841"/>
      <c r="CO9" s="841"/>
      <c r="CP9" s="841"/>
      <c r="CQ9" s="842"/>
      <c r="CR9" s="840">
        <v>30</v>
      </c>
      <c r="CS9" s="841"/>
      <c r="CT9" s="841"/>
      <c r="CU9" s="841"/>
      <c r="CV9" s="842"/>
      <c r="CW9" s="840" t="s">
        <v>586</v>
      </c>
      <c r="CX9" s="841"/>
      <c r="CY9" s="841"/>
      <c r="CZ9" s="841"/>
      <c r="DA9" s="842"/>
      <c r="DB9" s="840" t="s">
        <v>586</v>
      </c>
      <c r="DC9" s="841"/>
      <c r="DD9" s="841"/>
      <c r="DE9" s="841"/>
      <c r="DF9" s="842"/>
      <c r="DG9" s="840" t="s">
        <v>586</v>
      </c>
      <c r="DH9" s="841"/>
      <c r="DI9" s="841"/>
      <c r="DJ9" s="841"/>
      <c r="DK9" s="842"/>
      <c r="DL9" s="840" t="s">
        <v>586</v>
      </c>
      <c r="DM9" s="841"/>
      <c r="DN9" s="841"/>
      <c r="DO9" s="841"/>
      <c r="DP9" s="842"/>
      <c r="DQ9" s="840" t="s">
        <v>586</v>
      </c>
      <c r="DR9" s="841"/>
      <c r="DS9" s="841"/>
      <c r="DT9" s="841"/>
      <c r="DU9" s="842"/>
      <c r="DV9" s="837"/>
      <c r="DW9" s="838"/>
      <c r="DX9" s="838"/>
      <c r="DY9" s="838"/>
      <c r="DZ9" s="843"/>
      <c r="EA9" s="230"/>
    </row>
    <row r="10" spans="1:131" s="231" customFormat="1" ht="26.25" customHeight="1" x14ac:dyDescent="0.15">
      <c r="A10" s="234">
        <v>4</v>
      </c>
      <c r="B10" s="844" t="s">
        <v>393</v>
      </c>
      <c r="C10" s="845"/>
      <c r="D10" s="845"/>
      <c r="E10" s="845"/>
      <c r="F10" s="845"/>
      <c r="G10" s="845"/>
      <c r="H10" s="845"/>
      <c r="I10" s="845"/>
      <c r="J10" s="845"/>
      <c r="K10" s="845"/>
      <c r="L10" s="845"/>
      <c r="M10" s="845"/>
      <c r="N10" s="845"/>
      <c r="O10" s="845"/>
      <c r="P10" s="846"/>
      <c r="Q10" s="847">
        <v>283</v>
      </c>
      <c r="R10" s="848"/>
      <c r="S10" s="848"/>
      <c r="T10" s="848"/>
      <c r="U10" s="848"/>
      <c r="V10" s="848">
        <v>283</v>
      </c>
      <c r="W10" s="848"/>
      <c r="X10" s="848"/>
      <c r="Y10" s="848"/>
      <c r="Z10" s="848"/>
      <c r="AA10" s="848" t="s">
        <v>586</v>
      </c>
      <c r="AB10" s="848"/>
      <c r="AC10" s="848"/>
      <c r="AD10" s="848"/>
      <c r="AE10" s="849"/>
      <c r="AF10" s="850" t="s">
        <v>184</v>
      </c>
      <c r="AG10" s="851"/>
      <c r="AH10" s="851"/>
      <c r="AI10" s="851"/>
      <c r="AJ10" s="852"/>
      <c r="AK10" s="833" t="s">
        <v>586</v>
      </c>
      <c r="AL10" s="834"/>
      <c r="AM10" s="834"/>
      <c r="AN10" s="834"/>
      <c r="AO10" s="834"/>
      <c r="AP10" s="834">
        <v>1544</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t="s">
        <v>394</v>
      </c>
      <c r="C11" s="845"/>
      <c r="D11" s="845"/>
      <c r="E11" s="845"/>
      <c r="F11" s="845"/>
      <c r="G11" s="845"/>
      <c r="H11" s="845"/>
      <c r="I11" s="845"/>
      <c r="J11" s="845"/>
      <c r="K11" s="845"/>
      <c r="L11" s="845"/>
      <c r="M11" s="845"/>
      <c r="N11" s="845"/>
      <c r="O11" s="845"/>
      <c r="P11" s="846"/>
      <c r="Q11" s="847">
        <v>66</v>
      </c>
      <c r="R11" s="848"/>
      <c r="S11" s="848"/>
      <c r="T11" s="848"/>
      <c r="U11" s="848"/>
      <c r="V11" s="848">
        <v>66</v>
      </c>
      <c r="W11" s="848"/>
      <c r="X11" s="848"/>
      <c r="Y11" s="848"/>
      <c r="Z11" s="848"/>
      <c r="AA11" s="848" t="s">
        <v>586</v>
      </c>
      <c r="AB11" s="848"/>
      <c r="AC11" s="848"/>
      <c r="AD11" s="848"/>
      <c r="AE11" s="849"/>
      <c r="AF11" s="850" t="s">
        <v>184</v>
      </c>
      <c r="AG11" s="851"/>
      <c r="AH11" s="851"/>
      <c r="AI11" s="851"/>
      <c r="AJ11" s="852"/>
      <c r="AK11" s="833" t="s">
        <v>586</v>
      </c>
      <c r="AL11" s="834"/>
      <c r="AM11" s="834"/>
      <c r="AN11" s="834"/>
      <c r="AO11" s="834"/>
      <c r="AP11" s="834">
        <v>394</v>
      </c>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396</v>
      </c>
      <c r="B23" s="853" t="s">
        <v>397</v>
      </c>
      <c r="C23" s="854"/>
      <c r="D23" s="854"/>
      <c r="E23" s="854"/>
      <c r="F23" s="854"/>
      <c r="G23" s="854"/>
      <c r="H23" s="854"/>
      <c r="I23" s="854"/>
      <c r="J23" s="854"/>
      <c r="K23" s="854"/>
      <c r="L23" s="854"/>
      <c r="M23" s="854"/>
      <c r="N23" s="854"/>
      <c r="O23" s="854"/>
      <c r="P23" s="855"/>
      <c r="Q23" s="856">
        <v>37634</v>
      </c>
      <c r="R23" s="857"/>
      <c r="S23" s="857"/>
      <c r="T23" s="857"/>
      <c r="U23" s="857"/>
      <c r="V23" s="857">
        <v>35991</v>
      </c>
      <c r="W23" s="857"/>
      <c r="X23" s="857"/>
      <c r="Y23" s="857"/>
      <c r="Z23" s="857"/>
      <c r="AA23" s="857">
        <v>1643</v>
      </c>
      <c r="AB23" s="857"/>
      <c r="AC23" s="857"/>
      <c r="AD23" s="857"/>
      <c r="AE23" s="858"/>
      <c r="AF23" s="859">
        <v>1619</v>
      </c>
      <c r="AG23" s="857"/>
      <c r="AH23" s="857"/>
      <c r="AI23" s="857"/>
      <c r="AJ23" s="860"/>
      <c r="AK23" s="861"/>
      <c r="AL23" s="862"/>
      <c r="AM23" s="862"/>
      <c r="AN23" s="862"/>
      <c r="AO23" s="862"/>
      <c r="AP23" s="857">
        <v>27124</v>
      </c>
      <c r="AQ23" s="857"/>
      <c r="AR23" s="857"/>
      <c r="AS23" s="857"/>
      <c r="AT23" s="857"/>
      <c r="AU23" s="873"/>
      <c r="AV23" s="873"/>
      <c r="AW23" s="873"/>
      <c r="AX23" s="873"/>
      <c r="AY23" s="874"/>
      <c r="AZ23" s="875" t="s">
        <v>184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408</v>
      </c>
      <c r="C28" s="814"/>
      <c r="D28" s="814"/>
      <c r="E28" s="814"/>
      <c r="F28" s="814"/>
      <c r="G28" s="814"/>
      <c r="H28" s="814"/>
      <c r="I28" s="814"/>
      <c r="J28" s="814"/>
      <c r="K28" s="814"/>
      <c r="L28" s="814"/>
      <c r="M28" s="814"/>
      <c r="N28" s="814"/>
      <c r="O28" s="814"/>
      <c r="P28" s="815"/>
      <c r="Q28" s="886">
        <v>6663</v>
      </c>
      <c r="R28" s="887"/>
      <c r="S28" s="887"/>
      <c r="T28" s="887"/>
      <c r="U28" s="887"/>
      <c r="V28" s="887">
        <v>6531</v>
      </c>
      <c r="W28" s="887"/>
      <c r="X28" s="887"/>
      <c r="Y28" s="887"/>
      <c r="Z28" s="887"/>
      <c r="AA28" s="887">
        <v>132</v>
      </c>
      <c r="AB28" s="887"/>
      <c r="AC28" s="887"/>
      <c r="AD28" s="887"/>
      <c r="AE28" s="888"/>
      <c r="AF28" s="889">
        <v>132</v>
      </c>
      <c r="AG28" s="887"/>
      <c r="AH28" s="887"/>
      <c r="AI28" s="887"/>
      <c r="AJ28" s="890"/>
      <c r="AK28" s="891">
        <v>636</v>
      </c>
      <c r="AL28" s="892"/>
      <c r="AM28" s="892"/>
      <c r="AN28" s="892"/>
      <c r="AO28" s="892"/>
      <c r="AP28" s="892">
        <v>33</v>
      </c>
      <c r="AQ28" s="892"/>
      <c r="AR28" s="892"/>
      <c r="AS28" s="892"/>
      <c r="AT28" s="892"/>
      <c r="AU28" s="892" t="s">
        <v>586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409</v>
      </c>
      <c r="C29" s="845"/>
      <c r="D29" s="845"/>
      <c r="E29" s="845"/>
      <c r="F29" s="845"/>
      <c r="G29" s="845"/>
      <c r="H29" s="845"/>
      <c r="I29" s="845"/>
      <c r="J29" s="845"/>
      <c r="K29" s="845"/>
      <c r="L29" s="845"/>
      <c r="M29" s="845"/>
      <c r="N29" s="845"/>
      <c r="O29" s="845"/>
      <c r="P29" s="846"/>
      <c r="Q29" s="847">
        <v>4799</v>
      </c>
      <c r="R29" s="848"/>
      <c r="S29" s="848"/>
      <c r="T29" s="848"/>
      <c r="U29" s="848"/>
      <c r="V29" s="848">
        <v>4712</v>
      </c>
      <c r="W29" s="848"/>
      <c r="X29" s="848"/>
      <c r="Y29" s="848"/>
      <c r="Z29" s="848"/>
      <c r="AA29" s="848">
        <v>87</v>
      </c>
      <c r="AB29" s="848"/>
      <c r="AC29" s="848"/>
      <c r="AD29" s="848"/>
      <c r="AE29" s="849"/>
      <c r="AF29" s="850">
        <v>87</v>
      </c>
      <c r="AG29" s="851"/>
      <c r="AH29" s="851"/>
      <c r="AI29" s="851"/>
      <c r="AJ29" s="852"/>
      <c r="AK29" s="898">
        <v>790</v>
      </c>
      <c r="AL29" s="894"/>
      <c r="AM29" s="894"/>
      <c r="AN29" s="894"/>
      <c r="AO29" s="894"/>
      <c r="AP29" s="894" t="s">
        <v>586</v>
      </c>
      <c r="AQ29" s="894"/>
      <c r="AR29" s="894"/>
      <c r="AS29" s="894"/>
      <c r="AT29" s="894"/>
      <c r="AU29" s="894" t="s">
        <v>586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410</v>
      </c>
      <c r="C30" s="845"/>
      <c r="D30" s="845"/>
      <c r="E30" s="845"/>
      <c r="F30" s="845"/>
      <c r="G30" s="845"/>
      <c r="H30" s="845"/>
      <c r="I30" s="845"/>
      <c r="J30" s="845"/>
      <c r="K30" s="845"/>
      <c r="L30" s="845"/>
      <c r="M30" s="845"/>
      <c r="N30" s="845"/>
      <c r="O30" s="845"/>
      <c r="P30" s="846"/>
      <c r="Q30" s="847">
        <v>1058</v>
      </c>
      <c r="R30" s="848"/>
      <c r="S30" s="848"/>
      <c r="T30" s="848"/>
      <c r="U30" s="848"/>
      <c r="V30" s="848">
        <v>1039</v>
      </c>
      <c r="W30" s="848"/>
      <c r="X30" s="848"/>
      <c r="Y30" s="848"/>
      <c r="Z30" s="848"/>
      <c r="AA30" s="848">
        <v>19</v>
      </c>
      <c r="AB30" s="848"/>
      <c r="AC30" s="848"/>
      <c r="AD30" s="848"/>
      <c r="AE30" s="849"/>
      <c r="AF30" s="850">
        <v>19</v>
      </c>
      <c r="AG30" s="851"/>
      <c r="AH30" s="851"/>
      <c r="AI30" s="851"/>
      <c r="AJ30" s="852"/>
      <c r="AK30" s="898">
        <v>249</v>
      </c>
      <c r="AL30" s="894"/>
      <c r="AM30" s="894"/>
      <c r="AN30" s="894"/>
      <c r="AO30" s="894"/>
      <c r="AP30" s="894" t="s">
        <v>586</v>
      </c>
      <c r="AQ30" s="894"/>
      <c r="AR30" s="894"/>
      <c r="AS30" s="894"/>
      <c r="AT30" s="894"/>
      <c r="AU30" s="894" t="s">
        <v>586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411</v>
      </c>
      <c r="C31" s="845"/>
      <c r="D31" s="845"/>
      <c r="E31" s="845"/>
      <c r="F31" s="845"/>
      <c r="G31" s="845"/>
      <c r="H31" s="845"/>
      <c r="I31" s="845"/>
      <c r="J31" s="845"/>
      <c r="K31" s="845"/>
      <c r="L31" s="845"/>
      <c r="M31" s="845"/>
      <c r="N31" s="845"/>
      <c r="O31" s="845"/>
      <c r="P31" s="846"/>
      <c r="Q31" s="847">
        <v>40</v>
      </c>
      <c r="R31" s="848"/>
      <c r="S31" s="848"/>
      <c r="T31" s="848"/>
      <c r="U31" s="848"/>
      <c r="V31" s="848">
        <v>29</v>
      </c>
      <c r="W31" s="848"/>
      <c r="X31" s="848"/>
      <c r="Y31" s="848"/>
      <c r="Z31" s="848"/>
      <c r="AA31" s="848">
        <v>11</v>
      </c>
      <c r="AB31" s="848"/>
      <c r="AC31" s="848"/>
      <c r="AD31" s="848"/>
      <c r="AE31" s="849"/>
      <c r="AF31" s="850">
        <v>11</v>
      </c>
      <c r="AG31" s="851"/>
      <c r="AH31" s="851"/>
      <c r="AI31" s="851"/>
      <c r="AJ31" s="852"/>
      <c r="AK31" s="898" t="s">
        <v>586</v>
      </c>
      <c r="AL31" s="894"/>
      <c r="AM31" s="894"/>
      <c r="AN31" s="894"/>
      <c r="AO31" s="894"/>
      <c r="AP31" s="894" t="s">
        <v>586</v>
      </c>
      <c r="AQ31" s="894"/>
      <c r="AR31" s="894"/>
      <c r="AS31" s="894"/>
      <c r="AT31" s="894"/>
      <c r="AU31" s="894" t="s">
        <v>586</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412</v>
      </c>
      <c r="C32" s="845"/>
      <c r="D32" s="845"/>
      <c r="E32" s="845"/>
      <c r="F32" s="845"/>
      <c r="G32" s="845"/>
      <c r="H32" s="845"/>
      <c r="I32" s="845"/>
      <c r="J32" s="845"/>
      <c r="K32" s="845"/>
      <c r="L32" s="845"/>
      <c r="M32" s="845"/>
      <c r="N32" s="845"/>
      <c r="O32" s="845"/>
      <c r="P32" s="846"/>
      <c r="Q32" s="847">
        <v>1022</v>
      </c>
      <c r="R32" s="848"/>
      <c r="S32" s="848"/>
      <c r="T32" s="848"/>
      <c r="U32" s="848"/>
      <c r="V32" s="848">
        <v>312</v>
      </c>
      <c r="W32" s="848"/>
      <c r="X32" s="848"/>
      <c r="Y32" s="848"/>
      <c r="Z32" s="848"/>
      <c r="AA32" s="848">
        <v>710</v>
      </c>
      <c r="AB32" s="848"/>
      <c r="AC32" s="848"/>
      <c r="AD32" s="848"/>
      <c r="AE32" s="849"/>
      <c r="AF32" s="850">
        <v>710</v>
      </c>
      <c r="AG32" s="851"/>
      <c r="AH32" s="851"/>
      <c r="AI32" s="851"/>
      <c r="AJ32" s="852"/>
      <c r="AK32" s="898">
        <v>17</v>
      </c>
      <c r="AL32" s="894"/>
      <c r="AM32" s="894"/>
      <c r="AN32" s="894"/>
      <c r="AO32" s="894"/>
      <c r="AP32" s="894">
        <v>1698</v>
      </c>
      <c r="AQ32" s="894"/>
      <c r="AR32" s="894"/>
      <c r="AS32" s="894"/>
      <c r="AT32" s="894"/>
      <c r="AU32" s="894">
        <v>2</v>
      </c>
      <c r="AV32" s="894"/>
      <c r="AW32" s="894"/>
      <c r="AX32" s="894"/>
      <c r="AY32" s="894"/>
      <c r="AZ32" s="895"/>
      <c r="BA32" s="895"/>
      <c r="BB32" s="895"/>
      <c r="BC32" s="895"/>
      <c r="BD32" s="895"/>
      <c r="BE32" s="896" t="s">
        <v>413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414</v>
      </c>
      <c r="C33" s="845"/>
      <c r="D33" s="845"/>
      <c r="E33" s="845"/>
      <c r="F33" s="845"/>
      <c r="G33" s="845"/>
      <c r="H33" s="845"/>
      <c r="I33" s="845"/>
      <c r="J33" s="845"/>
      <c r="K33" s="845"/>
      <c r="L33" s="845"/>
      <c r="M33" s="845"/>
      <c r="N33" s="845"/>
      <c r="O33" s="845"/>
      <c r="P33" s="846"/>
      <c r="Q33" s="847">
        <v>2002</v>
      </c>
      <c r="R33" s="848"/>
      <c r="S33" s="848"/>
      <c r="T33" s="848"/>
      <c r="U33" s="848"/>
      <c r="V33" s="848">
        <v>197</v>
      </c>
      <c r="W33" s="848"/>
      <c r="X33" s="848"/>
      <c r="Y33" s="848"/>
      <c r="Z33" s="848"/>
      <c r="AA33" s="848">
        <v>1805</v>
      </c>
      <c r="AB33" s="848"/>
      <c r="AC33" s="848"/>
      <c r="AD33" s="848"/>
      <c r="AE33" s="849"/>
      <c r="AF33" s="850">
        <v>1805</v>
      </c>
      <c r="AG33" s="851"/>
      <c r="AH33" s="851"/>
      <c r="AI33" s="851"/>
      <c r="AJ33" s="852"/>
      <c r="AK33" s="898">
        <v>748</v>
      </c>
      <c r="AL33" s="894"/>
      <c r="AM33" s="894"/>
      <c r="AN33" s="894"/>
      <c r="AO33" s="894"/>
      <c r="AP33" s="894">
        <v>13195</v>
      </c>
      <c r="AQ33" s="894"/>
      <c r="AR33" s="894"/>
      <c r="AS33" s="894"/>
      <c r="AT33" s="894"/>
      <c r="AU33" s="894">
        <v>6373</v>
      </c>
      <c r="AV33" s="894"/>
      <c r="AW33" s="894"/>
      <c r="AX33" s="894"/>
      <c r="AY33" s="894"/>
      <c r="AZ33" s="895"/>
      <c r="BA33" s="895"/>
      <c r="BB33" s="895"/>
      <c r="BC33" s="895"/>
      <c r="BD33" s="895"/>
      <c r="BE33" s="896" t="s">
        <v>415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2763</v>
      </c>
      <c r="AG63" s="908"/>
      <c r="AH63" s="908"/>
      <c r="AI63" s="908"/>
      <c r="AJ63" s="909"/>
      <c r="AK63" s="910"/>
      <c r="AL63" s="905"/>
      <c r="AM63" s="905"/>
      <c r="AN63" s="905"/>
      <c r="AO63" s="905"/>
      <c r="AP63" s="908">
        <v>14926</v>
      </c>
      <c r="AQ63" s="908"/>
      <c r="AR63" s="908"/>
      <c r="AS63" s="908"/>
      <c r="AT63" s="908"/>
      <c r="AU63" s="908">
        <v>6375</v>
      </c>
      <c r="AV63" s="908"/>
      <c r="AW63" s="908"/>
      <c r="AX63" s="908"/>
      <c r="AY63" s="908"/>
      <c r="AZ63" s="912"/>
      <c r="BA63" s="912"/>
      <c r="BB63" s="912"/>
      <c r="BC63" s="912"/>
      <c r="BD63" s="912"/>
      <c r="BE63" s="913"/>
      <c r="BF63" s="913"/>
      <c r="BG63" s="913"/>
      <c r="BH63" s="913"/>
      <c r="BI63" s="914"/>
      <c r="BJ63" s="915" t="s">
        <v>184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420</v>
      </c>
      <c r="R66" s="798"/>
      <c r="S66" s="798"/>
      <c r="T66" s="798"/>
      <c r="U66" s="799"/>
      <c r="V66" s="797" t="s">
        <v>401</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587</v>
      </c>
      <c r="C68" s="934"/>
      <c r="D68" s="934"/>
      <c r="E68" s="934"/>
      <c r="F68" s="934"/>
      <c r="G68" s="934"/>
      <c r="H68" s="934"/>
      <c r="I68" s="934"/>
      <c r="J68" s="934"/>
      <c r="K68" s="934"/>
      <c r="L68" s="934"/>
      <c r="M68" s="934"/>
      <c r="N68" s="934"/>
      <c r="O68" s="934"/>
      <c r="P68" s="935"/>
      <c r="Q68" s="936">
        <v>2427</v>
      </c>
      <c r="R68" s="930"/>
      <c r="S68" s="930"/>
      <c r="T68" s="930"/>
      <c r="U68" s="930"/>
      <c r="V68" s="930">
        <v>205</v>
      </c>
      <c r="W68" s="930"/>
      <c r="X68" s="930"/>
      <c r="Y68" s="930"/>
      <c r="Z68" s="930"/>
      <c r="AA68" s="930">
        <v>2222</v>
      </c>
      <c r="AB68" s="930"/>
      <c r="AC68" s="930"/>
      <c r="AD68" s="930"/>
      <c r="AE68" s="930"/>
      <c r="AF68" s="930">
        <v>2222</v>
      </c>
      <c r="AG68" s="930"/>
      <c r="AH68" s="930"/>
      <c r="AI68" s="930"/>
      <c r="AJ68" s="930"/>
      <c r="AK68" s="930" t="s">
        <v>586</v>
      </c>
      <c r="AL68" s="930"/>
      <c r="AM68" s="930"/>
      <c r="AN68" s="930"/>
      <c r="AO68" s="930"/>
      <c r="AP68" s="930">
        <v>16070</v>
      </c>
      <c r="AQ68" s="930"/>
      <c r="AR68" s="930"/>
      <c r="AS68" s="930"/>
      <c r="AT68" s="930"/>
      <c r="AU68" s="930" t="s">
        <v>586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588</v>
      </c>
      <c r="C69" s="938"/>
      <c r="D69" s="938"/>
      <c r="E69" s="938"/>
      <c r="F69" s="938"/>
      <c r="G69" s="938"/>
      <c r="H69" s="938"/>
      <c r="I69" s="938"/>
      <c r="J69" s="938"/>
      <c r="K69" s="938"/>
      <c r="L69" s="938"/>
      <c r="M69" s="938"/>
      <c r="N69" s="938"/>
      <c r="O69" s="938"/>
      <c r="P69" s="939"/>
      <c r="Q69" s="940">
        <v>33</v>
      </c>
      <c r="R69" s="894"/>
      <c r="S69" s="894"/>
      <c r="T69" s="894"/>
      <c r="U69" s="894"/>
      <c r="V69" s="894">
        <v>30</v>
      </c>
      <c r="W69" s="894"/>
      <c r="X69" s="894"/>
      <c r="Y69" s="894"/>
      <c r="Z69" s="894"/>
      <c r="AA69" s="894">
        <v>3</v>
      </c>
      <c r="AB69" s="894"/>
      <c r="AC69" s="894"/>
      <c r="AD69" s="894"/>
      <c r="AE69" s="894"/>
      <c r="AF69" s="894">
        <v>3</v>
      </c>
      <c r="AG69" s="894"/>
      <c r="AH69" s="894"/>
      <c r="AI69" s="894"/>
      <c r="AJ69" s="894"/>
      <c r="AK69" s="894" t="s">
        <v>586</v>
      </c>
      <c r="AL69" s="894"/>
      <c r="AM69" s="894"/>
      <c r="AN69" s="894"/>
      <c r="AO69" s="894"/>
      <c r="AP69" s="894" t="s">
        <v>586</v>
      </c>
      <c r="AQ69" s="894"/>
      <c r="AR69" s="894"/>
      <c r="AS69" s="894"/>
      <c r="AT69" s="894"/>
      <c r="AU69" s="894" t="s">
        <v>586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396</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2225</v>
      </c>
      <c r="AG88" s="908"/>
      <c r="AH88" s="908"/>
      <c r="AI88" s="908"/>
      <c r="AJ88" s="908"/>
      <c r="AK88" s="905"/>
      <c r="AL88" s="905"/>
      <c r="AM88" s="905"/>
      <c r="AN88" s="905"/>
      <c r="AO88" s="905"/>
      <c r="AP88" s="908">
        <v>16070</v>
      </c>
      <c r="AQ88" s="908"/>
      <c r="AR88" s="908"/>
      <c r="AS88" s="908"/>
      <c r="AT88" s="908"/>
      <c r="AU88" s="908" t="s">
        <v>586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413</v>
      </c>
      <c r="CS102" s="916"/>
      <c r="CT102" s="916"/>
      <c r="CU102" s="916"/>
      <c r="CV102" s="955"/>
      <c r="CW102" s="954" t="s">
        <v>586</v>
      </c>
      <c r="CX102" s="916"/>
      <c r="CY102" s="916"/>
      <c r="CZ102" s="916"/>
      <c r="DA102" s="955"/>
      <c r="DB102" s="954" t="s">
        <v>586</v>
      </c>
      <c r="DC102" s="916"/>
      <c r="DD102" s="916"/>
      <c r="DE102" s="916"/>
      <c r="DF102" s="955"/>
      <c r="DG102" s="954" t="s">
        <v>586</v>
      </c>
      <c r="DH102" s="916"/>
      <c r="DI102" s="916"/>
      <c r="DJ102" s="916"/>
      <c r="DK102" s="955"/>
      <c r="DL102" s="954" t="s">
        <v>586</v>
      </c>
      <c r="DM102" s="916"/>
      <c r="DN102" s="916"/>
      <c r="DO102" s="916"/>
      <c r="DP102" s="955"/>
      <c r="DQ102" s="954" t="s">
        <v>586</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307</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307</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307</v>
      </c>
      <c r="DR109" s="957"/>
      <c r="DS109" s="957"/>
      <c r="DT109" s="957"/>
      <c r="DU109" s="958"/>
      <c r="DV109" s="956" t="s">
        <v>437</v>
      </c>
      <c r="DW109" s="957"/>
      <c r="DX109" s="957"/>
      <c r="DY109" s="957"/>
      <c r="DZ109" s="959"/>
    </row>
    <row r="110" spans="1:131" s="226"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2455537</v>
      </c>
      <c r="AB110" s="964"/>
      <c r="AC110" s="964"/>
      <c r="AD110" s="964"/>
      <c r="AE110" s="965"/>
      <c r="AF110" s="966">
        <v>2492694</v>
      </c>
      <c r="AG110" s="964"/>
      <c r="AH110" s="964"/>
      <c r="AI110" s="964"/>
      <c r="AJ110" s="965"/>
      <c r="AK110" s="966">
        <v>2664671</v>
      </c>
      <c r="AL110" s="964"/>
      <c r="AM110" s="964"/>
      <c r="AN110" s="964"/>
      <c r="AO110" s="965"/>
      <c r="AP110" s="967">
        <v>18.7</v>
      </c>
      <c r="AQ110" s="968"/>
      <c r="AR110" s="968"/>
      <c r="AS110" s="968"/>
      <c r="AT110" s="969"/>
      <c r="AU110" s="970" t="s">
        <v>73</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27933111</v>
      </c>
      <c r="BR110" s="995"/>
      <c r="BS110" s="995"/>
      <c r="BT110" s="995"/>
      <c r="BU110" s="995"/>
      <c r="BV110" s="995">
        <v>27588452</v>
      </c>
      <c r="BW110" s="995"/>
      <c r="BX110" s="995"/>
      <c r="BY110" s="995"/>
      <c r="BZ110" s="995"/>
      <c r="CA110" s="995">
        <v>27123367</v>
      </c>
      <c r="CB110" s="995"/>
      <c r="CC110" s="995"/>
      <c r="CD110" s="995"/>
      <c r="CE110" s="995"/>
      <c r="CF110" s="1008">
        <v>190.8</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184</v>
      </c>
      <c r="DH110" s="995"/>
      <c r="DI110" s="995"/>
      <c r="DJ110" s="995"/>
      <c r="DK110" s="995"/>
      <c r="DL110" s="995" t="s">
        <v>184</v>
      </c>
      <c r="DM110" s="995"/>
      <c r="DN110" s="995"/>
      <c r="DO110" s="995"/>
      <c r="DP110" s="995"/>
      <c r="DQ110" s="995" t="s">
        <v>184</v>
      </c>
      <c r="DR110" s="995"/>
      <c r="DS110" s="995"/>
      <c r="DT110" s="995"/>
      <c r="DU110" s="995"/>
      <c r="DV110" s="996" t="s">
        <v>184</v>
      </c>
      <c r="DW110" s="996"/>
      <c r="DX110" s="996"/>
      <c r="DY110" s="996"/>
      <c r="DZ110" s="997"/>
    </row>
    <row r="111" spans="1:131" s="226" customFormat="1" ht="26.25" customHeight="1" x14ac:dyDescent="0.15">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184</v>
      </c>
      <c r="AB111" s="1002"/>
      <c r="AC111" s="1002"/>
      <c r="AD111" s="1002"/>
      <c r="AE111" s="1003"/>
      <c r="AF111" s="1004" t="s">
        <v>184</v>
      </c>
      <c r="AG111" s="1002"/>
      <c r="AH111" s="1002"/>
      <c r="AI111" s="1002"/>
      <c r="AJ111" s="1003"/>
      <c r="AK111" s="1004" t="s">
        <v>184</v>
      </c>
      <c r="AL111" s="1002"/>
      <c r="AM111" s="1002"/>
      <c r="AN111" s="1002"/>
      <c r="AO111" s="1003"/>
      <c r="AP111" s="1005" t="s">
        <v>184</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v>40367</v>
      </c>
      <c r="BR111" s="990"/>
      <c r="BS111" s="990"/>
      <c r="BT111" s="990"/>
      <c r="BU111" s="990"/>
      <c r="BV111" s="990">
        <v>50087</v>
      </c>
      <c r="BW111" s="990"/>
      <c r="BX111" s="990"/>
      <c r="BY111" s="990"/>
      <c r="BZ111" s="990"/>
      <c r="CA111" s="990">
        <v>218710</v>
      </c>
      <c r="CB111" s="990"/>
      <c r="CC111" s="990"/>
      <c r="CD111" s="990"/>
      <c r="CE111" s="990"/>
      <c r="CF111" s="984">
        <v>1.5</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184</v>
      </c>
      <c r="DH111" s="990"/>
      <c r="DI111" s="990"/>
      <c r="DJ111" s="990"/>
      <c r="DK111" s="990"/>
      <c r="DL111" s="990" t="s">
        <v>184</v>
      </c>
      <c r="DM111" s="990"/>
      <c r="DN111" s="990"/>
      <c r="DO111" s="990"/>
      <c r="DP111" s="990"/>
      <c r="DQ111" s="990" t="s">
        <v>184</v>
      </c>
      <c r="DR111" s="990"/>
      <c r="DS111" s="990"/>
      <c r="DT111" s="990"/>
      <c r="DU111" s="990"/>
      <c r="DV111" s="991" t="s">
        <v>184</v>
      </c>
      <c r="DW111" s="991"/>
      <c r="DX111" s="991"/>
      <c r="DY111" s="991"/>
      <c r="DZ111" s="992"/>
    </row>
    <row r="112" spans="1:131" s="226" customFormat="1" ht="26.25" customHeight="1" x14ac:dyDescent="0.15">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184</v>
      </c>
      <c r="AB112" s="1023"/>
      <c r="AC112" s="1023"/>
      <c r="AD112" s="1023"/>
      <c r="AE112" s="1024"/>
      <c r="AF112" s="1025" t="s">
        <v>184</v>
      </c>
      <c r="AG112" s="1023"/>
      <c r="AH112" s="1023"/>
      <c r="AI112" s="1023"/>
      <c r="AJ112" s="1024"/>
      <c r="AK112" s="1025" t="s">
        <v>184</v>
      </c>
      <c r="AL112" s="1023"/>
      <c r="AM112" s="1023"/>
      <c r="AN112" s="1023"/>
      <c r="AO112" s="1024"/>
      <c r="AP112" s="1026" t="s">
        <v>448</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7120392</v>
      </c>
      <c r="BR112" s="990"/>
      <c r="BS112" s="990"/>
      <c r="BT112" s="990"/>
      <c r="BU112" s="990"/>
      <c r="BV112" s="990">
        <v>6828579</v>
      </c>
      <c r="BW112" s="990"/>
      <c r="BX112" s="990"/>
      <c r="BY112" s="990"/>
      <c r="BZ112" s="990"/>
      <c r="CA112" s="990">
        <v>6374980</v>
      </c>
      <c r="CB112" s="990"/>
      <c r="CC112" s="990"/>
      <c r="CD112" s="990"/>
      <c r="CE112" s="990"/>
      <c r="CF112" s="984">
        <v>44.8</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23231</v>
      </c>
      <c r="DH112" s="990"/>
      <c r="DI112" s="990"/>
      <c r="DJ112" s="990"/>
      <c r="DK112" s="990"/>
      <c r="DL112" s="990">
        <v>12034</v>
      </c>
      <c r="DM112" s="990"/>
      <c r="DN112" s="990"/>
      <c r="DO112" s="990"/>
      <c r="DP112" s="990"/>
      <c r="DQ112" s="990">
        <v>134345</v>
      </c>
      <c r="DR112" s="990"/>
      <c r="DS112" s="990"/>
      <c r="DT112" s="990"/>
      <c r="DU112" s="990"/>
      <c r="DV112" s="991">
        <v>0.9</v>
      </c>
      <c r="DW112" s="991"/>
      <c r="DX112" s="991"/>
      <c r="DY112" s="991"/>
      <c r="DZ112" s="992"/>
    </row>
    <row r="113" spans="1:130" s="226" customFormat="1" ht="26.25" customHeight="1" x14ac:dyDescent="0.15">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581088</v>
      </c>
      <c r="AB113" s="1002"/>
      <c r="AC113" s="1002"/>
      <c r="AD113" s="1002"/>
      <c r="AE113" s="1003"/>
      <c r="AF113" s="1004">
        <v>538409</v>
      </c>
      <c r="AG113" s="1002"/>
      <c r="AH113" s="1002"/>
      <c r="AI113" s="1002"/>
      <c r="AJ113" s="1003"/>
      <c r="AK113" s="1004">
        <v>518574</v>
      </c>
      <c r="AL113" s="1002"/>
      <c r="AM113" s="1002"/>
      <c r="AN113" s="1002"/>
      <c r="AO113" s="1003"/>
      <c r="AP113" s="1005">
        <v>3.6</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t="s">
        <v>184</v>
      </c>
      <c r="BR113" s="990"/>
      <c r="BS113" s="990"/>
      <c r="BT113" s="990"/>
      <c r="BU113" s="990"/>
      <c r="BV113" s="990" t="s">
        <v>184</v>
      </c>
      <c r="BW113" s="990"/>
      <c r="BX113" s="990"/>
      <c r="BY113" s="990"/>
      <c r="BZ113" s="990"/>
      <c r="CA113" s="990" t="s">
        <v>184</v>
      </c>
      <c r="CB113" s="990"/>
      <c r="CC113" s="990"/>
      <c r="CD113" s="990"/>
      <c r="CE113" s="990"/>
      <c r="CF113" s="984" t="s">
        <v>184</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184</v>
      </c>
      <c r="DH113" s="1023"/>
      <c r="DI113" s="1023"/>
      <c r="DJ113" s="1023"/>
      <c r="DK113" s="1024"/>
      <c r="DL113" s="1025" t="s">
        <v>184</v>
      </c>
      <c r="DM113" s="1023"/>
      <c r="DN113" s="1023"/>
      <c r="DO113" s="1023"/>
      <c r="DP113" s="1024"/>
      <c r="DQ113" s="1025" t="s">
        <v>184</v>
      </c>
      <c r="DR113" s="1023"/>
      <c r="DS113" s="1023"/>
      <c r="DT113" s="1023"/>
      <c r="DU113" s="1024"/>
      <c r="DV113" s="1026" t="s">
        <v>184</v>
      </c>
      <c r="DW113" s="1027"/>
      <c r="DX113" s="1027"/>
      <c r="DY113" s="1027"/>
      <c r="DZ113" s="1028"/>
    </row>
    <row r="114" spans="1:130" s="226" customFormat="1" ht="26.25" customHeight="1" x14ac:dyDescent="0.15">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1441</v>
      </c>
      <c r="AB114" s="1023"/>
      <c r="AC114" s="1023"/>
      <c r="AD114" s="1023"/>
      <c r="AE114" s="1024"/>
      <c r="AF114" s="1025">
        <v>1407</v>
      </c>
      <c r="AG114" s="1023"/>
      <c r="AH114" s="1023"/>
      <c r="AI114" s="1023"/>
      <c r="AJ114" s="1024"/>
      <c r="AK114" s="1025">
        <v>1333</v>
      </c>
      <c r="AL114" s="1023"/>
      <c r="AM114" s="1023"/>
      <c r="AN114" s="1023"/>
      <c r="AO114" s="1024"/>
      <c r="AP114" s="1026">
        <v>0</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1757181</v>
      </c>
      <c r="BR114" s="990"/>
      <c r="BS114" s="990"/>
      <c r="BT114" s="990"/>
      <c r="BU114" s="990"/>
      <c r="BV114" s="990">
        <v>1619749</v>
      </c>
      <c r="BW114" s="990"/>
      <c r="BX114" s="990"/>
      <c r="BY114" s="990"/>
      <c r="BZ114" s="990"/>
      <c r="CA114" s="990">
        <v>1531957</v>
      </c>
      <c r="CB114" s="990"/>
      <c r="CC114" s="990"/>
      <c r="CD114" s="990"/>
      <c r="CE114" s="990"/>
      <c r="CF114" s="984">
        <v>10.8</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184</v>
      </c>
      <c r="DH114" s="1023"/>
      <c r="DI114" s="1023"/>
      <c r="DJ114" s="1023"/>
      <c r="DK114" s="1024"/>
      <c r="DL114" s="1025" t="s">
        <v>184</v>
      </c>
      <c r="DM114" s="1023"/>
      <c r="DN114" s="1023"/>
      <c r="DO114" s="1023"/>
      <c r="DP114" s="1024"/>
      <c r="DQ114" s="1025" t="s">
        <v>184</v>
      </c>
      <c r="DR114" s="1023"/>
      <c r="DS114" s="1023"/>
      <c r="DT114" s="1023"/>
      <c r="DU114" s="1024"/>
      <c r="DV114" s="1026" t="s">
        <v>184</v>
      </c>
      <c r="DW114" s="1027"/>
      <c r="DX114" s="1027"/>
      <c r="DY114" s="1027"/>
      <c r="DZ114" s="1028"/>
    </row>
    <row r="115" spans="1:130" s="226" customFormat="1" ht="26.25" customHeight="1" x14ac:dyDescent="0.15">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18142</v>
      </c>
      <c r="AB115" s="1002"/>
      <c r="AC115" s="1002"/>
      <c r="AD115" s="1002"/>
      <c r="AE115" s="1003"/>
      <c r="AF115" s="1004">
        <v>21637</v>
      </c>
      <c r="AG115" s="1002"/>
      <c r="AH115" s="1002"/>
      <c r="AI115" s="1002"/>
      <c r="AJ115" s="1003"/>
      <c r="AK115" s="1004">
        <v>37875</v>
      </c>
      <c r="AL115" s="1002"/>
      <c r="AM115" s="1002"/>
      <c r="AN115" s="1002"/>
      <c r="AO115" s="1003"/>
      <c r="AP115" s="1005">
        <v>0.3</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184</v>
      </c>
      <c r="BR115" s="990"/>
      <c r="BS115" s="990"/>
      <c r="BT115" s="990"/>
      <c r="BU115" s="990"/>
      <c r="BV115" s="990" t="s">
        <v>184</v>
      </c>
      <c r="BW115" s="990"/>
      <c r="BX115" s="990"/>
      <c r="BY115" s="990"/>
      <c r="BZ115" s="990"/>
      <c r="CA115" s="990">
        <v>3364</v>
      </c>
      <c r="CB115" s="990"/>
      <c r="CC115" s="990"/>
      <c r="CD115" s="990"/>
      <c r="CE115" s="990"/>
      <c r="CF115" s="984">
        <v>0</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184</v>
      </c>
      <c r="DH115" s="1023"/>
      <c r="DI115" s="1023"/>
      <c r="DJ115" s="1023"/>
      <c r="DK115" s="1024"/>
      <c r="DL115" s="1025" t="s">
        <v>184</v>
      </c>
      <c r="DM115" s="1023"/>
      <c r="DN115" s="1023"/>
      <c r="DO115" s="1023"/>
      <c r="DP115" s="1024"/>
      <c r="DQ115" s="1025" t="s">
        <v>184</v>
      </c>
      <c r="DR115" s="1023"/>
      <c r="DS115" s="1023"/>
      <c r="DT115" s="1023"/>
      <c r="DU115" s="1024"/>
      <c r="DV115" s="1026" t="s">
        <v>184</v>
      </c>
      <c r="DW115" s="1027"/>
      <c r="DX115" s="1027"/>
      <c r="DY115" s="1027"/>
      <c r="DZ115" s="1028"/>
    </row>
    <row r="116" spans="1:130" s="226" customFormat="1" ht="26.25" customHeight="1" x14ac:dyDescent="0.15">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184</v>
      </c>
      <c r="AB116" s="1023"/>
      <c r="AC116" s="1023"/>
      <c r="AD116" s="1023"/>
      <c r="AE116" s="1024"/>
      <c r="AF116" s="1025" t="s">
        <v>184</v>
      </c>
      <c r="AG116" s="1023"/>
      <c r="AH116" s="1023"/>
      <c r="AI116" s="1023"/>
      <c r="AJ116" s="1024"/>
      <c r="AK116" s="1025" t="s">
        <v>184</v>
      </c>
      <c r="AL116" s="1023"/>
      <c r="AM116" s="1023"/>
      <c r="AN116" s="1023"/>
      <c r="AO116" s="1024"/>
      <c r="AP116" s="1026" t="s">
        <v>184</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184</v>
      </c>
      <c r="BR116" s="990"/>
      <c r="BS116" s="990"/>
      <c r="BT116" s="990"/>
      <c r="BU116" s="990"/>
      <c r="BV116" s="990" t="s">
        <v>184</v>
      </c>
      <c r="BW116" s="990"/>
      <c r="BX116" s="990"/>
      <c r="BY116" s="990"/>
      <c r="BZ116" s="990"/>
      <c r="CA116" s="990" t="s">
        <v>184</v>
      </c>
      <c r="CB116" s="990"/>
      <c r="CC116" s="990"/>
      <c r="CD116" s="990"/>
      <c r="CE116" s="990"/>
      <c r="CF116" s="984" t="s">
        <v>184</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184</v>
      </c>
      <c r="DH116" s="1023"/>
      <c r="DI116" s="1023"/>
      <c r="DJ116" s="1023"/>
      <c r="DK116" s="1024"/>
      <c r="DL116" s="1025" t="s">
        <v>184</v>
      </c>
      <c r="DM116" s="1023"/>
      <c r="DN116" s="1023"/>
      <c r="DO116" s="1023"/>
      <c r="DP116" s="1024"/>
      <c r="DQ116" s="1025" t="s">
        <v>184</v>
      </c>
      <c r="DR116" s="1023"/>
      <c r="DS116" s="1023"/>
      <c r="DT116" s="1023"/>
      <c r="DU116" s="1024"/>
      <c r="DV116" s="1026" t="s">
        <v>184</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3056208</v>
      </c>
      <c r="AB117" s="1043"/>
      <c r="AC117" s="1043"/>
      <c r="AD117" s="1043"/>
      <c r="AE117" s="1044"/>
      <c r="AF117" s="1045">
        <v>3054147</v>
      </c>
      <c r="AG117" s="1043"/>
      <c r="AH117" s="1043"/>
      <c r="AI117" s="1043"/>
      <c r="AJ117" s="1044"/>
      <c r="AK117" s="1045">
        <v>3222453</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184</v>
      </c>
      <c r="BR117" s="990"/>
      <c r="BS117" s="990"/>
      <c r="BT117" s="990"/>
      <c r="BU117" s="990"/>
      <c r="BV117" s="990" t="s">
        <v>184</v>
      </c>
      <c r="BW117" s="990"/>
      <c r="BX117" s="990"/>
      <c r="BY117" s="990"/>
      <c r="BZ117" s="990"/>
      <c r="CA117" s="990" t="s">
        <v>184</v>
      </c>
      <c r="CB117" s="990"/>
      <c r="CC117" s="990"/>
      <c r="CD117" s="990"/>
      <c r="CE117" s="990"/>
      <c r="CF117" s="984" t="s">
        <v>448</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184</v>
      </c>
      <c r="DH117" s="1023"/>
      <c r="DI117" s="1023"/>
      <c r="DJ117" s="1023"/>
      <c r="DK117" s="1024"/>
      <c r="DL117" s="1025" t="s">
        <v>184</v>
      </c>
      <c r="DM117" s="1023"/>
      <c r="DN117" s="1023"/>
      <c r="DO117" s="1023"/>
      <c r="DP117" s="1024"/>
      <c r="DQ117" s="1025" t="s">
        <v>448</v>
      </c>
      <c r="DR117" s="1023"/>
      <c r="DS117" s="1023"/>
      <c r="DT117" s="1023"/>
      <c r="DU117" s="1024"/>
      <c r="DV117" s="1026" t="s">
        <v>184</v>
      </c>
      <c r="DW117" s="1027"/>
      <c r="DX117" s="1027"/>
      <c r="DY117" s="1027"/>
      <c r="DZ117" s="1028"/>
    </row>
    <row r="118" spans="1:130" s="226"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307</v>
      </c>
      <c r="AL118" s="957"/>
      <c r="AM118" s="957"/>
      <c r="AN118" s="957"/>
      <c r="AO118" s="958"/>
      <c r="AP118" s="1034" t="s">
        <v>437</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448</v>
      </c>
      <c r="BR118" s="1064"/>
      <c r="BS118" s="1064"/>
      <c r="BT118" s="1064"/>
      <c r="BU118" s="1064"/>
      <c r="BV118" s="1064" t="s">
        <v>184</v>
      </c>
      <c r="BW118" s="1064"/>
      <c r="BX118" s="1064"/>
      <c r="BY118" s="1064"/>
      <c r="BZ118" s="1064"/>
      <c r="CA118" s="1064" t="s">
        <v>184</v>
      </c>
      <c r="CB118" s="1064"/>
      <c r="CC118" s="1064"/>
      <c r="CD118" s="1064"/>
      <c r="CE118" s="1064"/>
      <c r="CF118" s="984" t="s">
        <v>184</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184</v>
      </c>
      <c r="DH118" s="1023"/>
      <c r="DI118" s="1023"/>
      <c r="DJ118" s="1023"/>
      <c r="DK118" s="1024"/>
      <c r="DL118" s="1025" t="s">
        <v>184</v>
      </c>
      <c r="DM118" s="1023"/>
      <c r="DN118" s="1023"/>
      <c r="DO118" s="1023"/>
      <c r="DP118" s="1024"/>
      <c r="DQ118" s="1025" t="s">
        <v>184</v>
      </c>
      <c r="DR118" s="1023"/>
      <c r="DS118" s="1023"/>
      <c r="DT118" s="1023"/>
      <c r="DU118" s="1024"/>
      <c r="DV118" s="1026" t="s">
        <v>184</v>
      </c>
      <c r="DW118" s="1027"/>
      <c r="DX118" s="1027"/>
      <c r="DY118" s="1027"/>
      <c r="DZ118" s="1028"/>
    </row>
    <row r="119" spans="1:130" s="226"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184</v>
      </c>
      <c r="AB119" s="964"/>
      <c r="AC119" s="964"/>
      <c r="AD119" s="964"/>
      <c r="AE119" s="965"/>
      <c r="AF119" s="966" t="s">
        <v>184</v>
      </c>
      <c r="AG119" s="964"/>
      <c r="AH119" s="964"/>
      <c r="AI119" s="964"/>
      <c r="AJ119" s="965"/>
      <c r="AK119" s="966" t="s">
        <v>184</v>
      </c>
      <c r="AL119" s="964"/>
      <c r="AM119" s="964"/>
      <c r="AN119" s="964"/>
      <c r="AO119" s="965"/>
      <c r="AP119" s="967" t="s">
        <v>184</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468</v>
      </c>
      <c r="BP119" s="1069"/>
      <c r="BQ119" s="1063">
        <v>36851051</v>
      </c>
      <c r="BR119" s="1064"/>
      <c r="BS119" s="1064"/>
      <c r="BT119" s="1064"/>
      <c r="BU119" s="1064"/>
      <c r="BV119" s="1064">
        <v>36086867</v>
      </c>
      <c r="BW119" s="1064"/>
      <c r="BX119" s="1064"/>
      <c r="BY119" s="1064"/>
      <c r="BZ119" s="1064"/>
      <c r="CA119" s="1064">
        <v>35252378</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17136</v>
      </c>
      <c r="DH119" s="1050"/>
      <c r="DI119" s="1050"/>
      <c r="DJ119" s="1050"/>
      <c r="DK119" s="1051"/>
      <c r="DL119" s="1049">
        <v>38053</v>
      </c>
      <c r="DM119" s="1050"/>
      <c r="DN119" s="1050"/>
      <c r="DO119" s="1050"/>
      <c r="DP119" s="1051"/>
      <c r="DQ119" s="1049">
        <v>84365</v>
      </c>
      <c r="DR119" s="1050"/>
      <c r="DS119" s="1050"/>
      <c r="DT119" s="1050"/>
      <c r="DU119" s="1051"/>
      <c r="DV119" s="1052">
        <v>0.6</v>
      </c>
      <c r="DW119" s="1053"/>
      <c r="DX119" s="1053"/>
      <c r="DY119" s="1053"/>
      <c r="DZ119" s="1054"/>
    </row>
    <row r="120" spans="1:130" s="226" customFormat="1" ht="26.25" customHeight="1" x14ac:dyDescent="0.15">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184</v>
      </c>
      <c r="AB120" s="1023"/>
      <c r="AC120" s="1023"/>
      <c r="AD120" s="1023"/>
      <c r="AE120" s="1024"/>
      <c r="AF120" s="1025" t="s">
        <v>184</v>
      </c>
      <c r="AG120" s="1023"/>
      <c r="AH120" s="1023"/>
      <c r="AI120" s="1023"/>
      <c r="AJ120" s="1024"/>
      <c r="AK120" s="1025" t="s">
        <v>184</v>
      </c>
      <c r="AL120" s="1023"/>
      <c r="AM120" s="1023"/>
      <c r="AN120" s="1023"/>
      <c r="AO120" s="1024"/>
      <c r="AP120" s="1026" t="s">
        <v>184</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4951699</v>
      </c>
      <c r="BR120" s="995"/>
      <c r="BS120" s="995"/>
      <c r="BT120" s="995"/>
      <c r="BU120" s="995"/>
      <c r="BV120" s="995">
        <v>5431547</v>
      </c>
      <c r="BW120" s="995"/>
      <c r="BX120" s="995"/>
      <c r="BY120" s="995"/>
      <c r="BZ120" s="995"/>
      <c r="CA120" s="995">
        <v>6319456</v>
      </c>
      <c r="CB120" s="995"/>
      <c r="CC120" s="995"/>
      <c r="CD120" s="995"/>
      <c r="CE120" s="995"/>
      <c r="CF120" s="1008">
        <v>44.5</v>
      </c>
      <c r="CG120" s="1009"/>
      <c r="CH120" s="1009"/>
      <c r="CI120" s="1009"/>
      <c r="CJ120" s="1009"/>
      <c r="CK120" s="1070" t="s">
        <v>472</v>
      </c>
      <c r="CL120" s="1071"/>
      <c r="CM120" s="1071"/>
      <c r="CN120" s="1071"/>
      <c r="CO120" s="1072"/>
      <c r="CP120" s="1078" t="s">
        <v>414</v>
      </c>
      <c r="CQ120" s="1079"/>
      <c r="CR120" s="1079"/>
      <c r="CS120" s="1079"/>
      <c r="CT120" s="1079"/>
      <c r="CU120" s="1079"/>
      <c r="CV120" s="1079"/>
      <c r="CW120" s="1079"/>
      <c r="CX120" s="1079"/>
      <c r="CY120" s="1079"/>
      <c r="CZ120" s="1079"/>
      <c r="DA120" s="1079"/>
      <c r="DB120" s="1079"/>
      <c r="DC120" s="1079"/>
      <c r="DD120" s="1079"/>
      <c r="DE120" s="1079"/>
      <c r="DF120" s="1080"/>
      <c r="DG120" s="994">
        <v>7118250</v>
      </c>
      <c r="DH120" s="995"/>
      <c r="DI120" s="995"/>
      <c r="DJ120" s="995"/>
      <c r="DK120" s="995"/>
      <c r="DL120" s="995">
        <v>6826888</v>
      </c>
      <c r="DM120" s="995"/>
      <c r="DN120" s="995"/>
      <c r="DO120" s="995"/>
      <c r="DP120" s="995"/>
      <c r="DQ120" s="995">
        <v>6373283</v>
      </c>
      <c r="DR120" s="995"/>
      <c r="DS120" s="995"/>
      <c r="DT120" s="995"/>
      <c r="DU120" s="995"/>
      <c r="DV120" s="996">
        <v>44.8</v>
      </c>
      <c r="DW120" s="996"/>
      <c r="DX120" s="996"/>
      <c r="DY120" s="996"/>
      <c r="DZ120" s="997"/>
    </row>
    <row r="121" spans="1:130" s="226" customFormat="1" ht="26.25" customHeight="1" x14ac:dyDescent="0.15">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12636</v>
      </c>
      <c r="AB121" s="1023"/>
      <c r="AC121" s="1023"/>
      <c r="AD121" s="1023"/>
      <c r="AE121" s="1024"/>
      <c r="AF121" s="1025">
        <v>12636</v>
      </c>
      <c r="AG121" s="1023"/>
      <c r="AH121" s="1023"/>
      <c r="AI121" s="1023"/>
      <c r="AJ121" s="1024"/>
      <c r="AK121" s="1025">
        <v>27050</v>
      </c>
      <c r="AL121" s="1023"/>
      <c r="AM121" s="1023"/>
      <c r="AN121" s="1023"/>
      <c r="AO121" s="1024"/>
      <c r="AP121" s="1026">
        <v>0.2</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7460031</v>
      </c>
      <c r="BR121" s="990"/>
      <c r="BS121" s="990"/>
      <c r="BT121" s="990"/>
      <c r="BU121" s="990"/>
      <c r="BV121" s="990">
        <v>7582397</v>
      </c>
      <c r="BW121" s="990"/>
      <c r="BX121" s="990"/>
      <c r="BY121" s="990"/>
      <c r="BZ121" s="990"/>
      <c r="CA121" s="990">
        <v>5999800</v>
      </c>
      <c r="CB121" s="990"/>
      <c r="CC121" s="990"/>
      <c r="CD121" s="990"/>
      <c r="CE121" s="990"/>
      <c r="CF121" s="984">
        <v>42.2</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1702</v>
      </c>
      <c r="DH121" s="990"/>
      <c r="DI121" s="990"/>
      <c r="DJ121" s="990"/>
      <c r="DK121" s="990"/>
      <c r="DL121" s="990">
        <v>1691</v>
      </c>
      <c r="DM121" s="990"/>
      <c r="DN121" s="990"/>
      <c r="DO121" s="990"/>
      <c r="DP121" s="990"/>
      <c r="DQ121" s="990">
        <v>1697</v>
      </c>
      <c r="DR121" s="990"/>
      <c r="DS121" s="990"/>
      <c r="DT121" s="990"/>
      <c r="DU121" s="990"/>
      <c r="DV121" s="991">
        <v>0</v>
      </c>
      <c r="DW121" s="991"/>
      <c r="DX121" s="991"/>
      <c r="DY121" s="991"/>
      <c r="DZ121" s="992"/>
    </row>
    <row r="122" spans="1:130" s="226" customFormat="1" ht="26.25" customHeight="1" x14ac:dyDescent="0.15">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184</v>
      </c>
      <c r="AB122" s="1023"/>
      <c r="AC122" s="1023"/>
      <c r="AD122" s="1023"/>
      <c r="AE122" s="1024"/>
      <c r="AF122" s="1025" t="s">
        <v>184</v>
      </c>
      <c r="AG122" s="1023"/>
      <c r="AH122" s="1023"/>
      <c r="AI122" s="1023"/>
      <c r="AJ122" s="1024"/>
      <c r="AK122" s="1025" t="s">
        <v>448</v>
      </c>
      <c r="AL122" s="1023"/>
      <c r="AM122" s="1023"/>
      <c r="AN122" s="1023"/>
      <c r="AO122" s="1024"/>
      <c r="AP122" s="1026" t="s">
        <v>184</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21828943</v>
      </c>
      <c r="BR122" s="1064"/>
      <c r="BS122" s="1064"/>
      <c r="BT122" s="1064"/>
      <c r="BU122" s="1064"/>
      <c r="BV122" s="1064">
        <v>21431696</v>
      </c>
      <c r="BW122" s="1064"/>
      <c r="BX122" s="1064"/>
      <c r="BY122" s="1064"/>
      <c r="BZ122" s="1064"/>
      <c r="CA122" s="1064">
        <v>21176923</v>
      </c>
      <c r="CB122" s="1064"/>
      <c r="CC122" s="1064"/>
      <c r="CD122" s="1064"/>
      <c r="CE122" s="1064"/>
      <c r="CF122" s="1081">
        <v>149</v>
      </c>
      <c r="CG122" s="1082"/>
      <c r="CH122" s="1082"/>
      <c r="CI122" s="1082"/>
      <c r="CJ122" s="1082"/>
      <c r="CK122" s="1073"/>
      <c r="CL122" s="1074"/>
      <c r="CM122" s="1074"/>
      <c r="CN122" s="1074"/>
      <c r="CO122" s="1075"/>
      <c r="CP122" s="1083" t="s">
        <v>409</v>
      </c>
      <c r="CQ122" s="1084"/>
      <c r="CR122" s="1084"/>
      <c r="CS122" s="1084"/>
      <c r="CT122" s="1084"/>
      <c r="CU122" s="1084"/>
      <c r="CV122" s="1084"/>
      <c r="CW122" s="1084"/>
      <c r="CX122" s="1084"/>
      <c r="CY122" s="1084"/>
      <c r="CZ122" s="1084"/>
      <c r="DA122" s="1084"/>
      <c r="DB122" s="1084"/>
      <c r="DC122" s="1084"/>
      <c r="DD122" s="1084"/>
      <c r="DE122" s="1084"/>
      <c r="DF122" s="1085"/>
      <c r="DG122" s="989" t="s">
        <v>184</v>
      </c>
      <c r="DH122" s="990"/>
      <c r="DI122" s="990"/>
      <c r="DJ122" s="990"/>
      <c r="DK122" s="990"/>
      <c r="DL122" s="990" t="s">
        <v>184</v>
      </c>
      <c r="DM122" s="990"/>
      <c r="DN122" s="990"/>
      <c r="DO122" s="990"/>
      <c r="DP122" s="990"/>
      <c r="DQ122" s="990" t="s">
        <v>184</v>
      </c>
      <c r="DR122" s="990"/>
      <c r="DS122" s="990"/>
      <c r="DT122" s="990"/>
      <c r="DU122" s="990"/>
      <c r="DV122" s="991" t="s">
        <v>184</v>
      </c>
      <c r="DW122" s="991"/>
      <c r="DX122" s="991"/>
      <c r="DY122" s="991"/>
      <c r="DZ122" s="992"/>
    </row>
    <row r="123" spans="1:130" s="226" customFormat="1" ht="26.25" customHeight="1" x14ac:dyDescent="0.15">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184</v>
      </c>
      <c r="AB123" s="1023"/>
      <c r="AC123" s="1023"/>
      <c r="AD123" s="1023"/>
      <c r="AE123" s="1024"/>
      <c r="AF123" s="1025" t="s">
        <v>184</v>
      </c>
      <c r="AG123" s="1023"/>
      <c r="AH123" s="1023"/>
      <c r="AI123" s="1023"/>
      <c r="AJ123" s="1024"/>
      <c r="AK123" s="1025" t="s">
        <v>184</v>
      </c>
      <c r="AL123" s="1023"/>
      <c r="AM123" s="1023"/>
      <c r="AN123" s="1023"/>
      <c r="AO123" s="1024"/>
      <c r="AP123" s="1026" t="s">
        <v>184</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477</v>
      </c>
      <c r="BP123" s="1069"/>
      <c r="BQ123" s="1127">
        <v>34240673</v>
      </c>
      <c r="BR123" s="1128"/>
      <c r="BS123" s="1128"/>
      <c r="BT123" s="1128"/>
      <c r="BU123" s="1128"/>
      <c r="BV123" s="1128">
        <v>34445640</v>
      </c>
      <c r="BW123" s="1128"/>
      <c r="BX123" s="1128"/>
      <c r="BY123" s="1128"/>
      <c r="BZ123" s="1128"/>
      <c r="CA123" s="1128">
        <v>33496179</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t="s">
        <v>184</v>
      </c>
      <c r="DH123" s="1023"/>
      <c r="DI123" s="1023"/>
      <c r="DJ123" s="1023"/>
      <c r="DK123" s="1024"/>
      <c r="DL123" s="1025" t="s">
        <v>184</v>
      </c>
      <c r="DM123" s="1023"/>
      <c r="DN123" s="1023"/>
      <c r="DO123" s="1023"/>
      <c r="DP123" s="1024"/>
      <c r="DQ123" s="1025" t="s">
        <v>184</v>
      </c>
      <c r="DR123" s="1023"/>
      <c r="DS123" s="1023"/>
      <c r="DT123" s="1023"/>
      <c r="DU123" s="1024"/>
      <c r="DV123" s="1026" t="s">
        <v>184</v>
      </c>
      <c r="DW123" s="1027"/>
      <c r="DX123" s="1027"/>
      <c r="DY123" s="1027"/>
      <c r="DZ123" s="1028"/>
    </row>
    <row r="124" spans="1:130" s="226" customFormat="1" ht="26.25" customHeight="1" thickBot="1" x14ac:dyDescent="0.2">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184</v>
      </c>
      <c r="AB124" s="1023"/>
      <c r="AC124" s="1023"/>
      <c r="AD124" s="1023"/>
      <c r="AE124" s="1024"/>
      <c r="AF124" s="1025">
        <v>4459</v>
      </c>
      <c r="AG124" s="1023"/>
      <c r="AH124" s="1023"/>
      <c r="AI124" s="1023"/>
      <c r="AJ124" s="1024"/>
      <c r="AK124" s="1025">
        <v>775</v>
      </c>
      <c r="AL124" s="1023"/>
      <c r="AM124" s="1023"/>
      <c r="AN124" s="1023"/>
      <c r="AO124" s="1024"/>
      <c r="AP124" s="1026">
        <v>0</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20.2</v>
      </c>
      <c r="BR124" s="1091"/>
      <c r="BS124" s="1091"/>
      <c r="BT124" s="1091"/>
      <c r="BU124" s="1091"/>
      <c r="BV124" s="1091">
        <v>12.2</v>
      </c>
      <c r="BW124" s="1091"/>
      <c r="BX124" s="1091"/>
      <c r="BY124" s="1091"/>
      <c r="BZ124" s="1091"/>
      <c r="CA124" s="1091">
        <v>12.3</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v>440</v>
      </c>
      <c r="DH124" s="1050"/>
      <c r="DI124" s="1050"/>
      <c r="DJ124" s="1050"/>
      <c r="DK124" s="1051"/>
      <c r="DL124" s="1049" t="s">
        <v>184</v>
      </c>
      <c r="DM124" s="1050"/>
      <c r="DN124" s="1050"/>
      <c r="DO124" s="1050"/>
      <c r="DP124" s="1051"/>
      <c r="DQ124" s="1049" t="s">
        <v>184</v>
      </c>
      <c r="DR124" s="1050"/>
      <c r="DS124" s="1050"/>
      <c r="DT124" s="1050"/>
      <c r="DU124" s="1051"/>
      <c r="DV124" s="1052" t="s">
        <v>448</v>
      </c>
      <c r="DW124" s="1053"/>
      <c r="DX124" s="1053"/>
      <c r="DY124" s="1053"/>
      <c r="DZ124" s="1054"/>
    </row>
    <row r="125" spans="1:130" s="226" customFormat="1" ht="26.25" customHeight="1" x14ac:dyDescent="0.15">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184</v>
      </c>
      <c r="AB125" s="1023"/>
      <c r="AC125" s="1023"/>
      <c r="AD125" s="1023"/>
      <c r="AE125" s="1024"/>
      <c r="AF125" s="1025" t="s">
        <v>448</v>
      </c>
      <c r="AG125" s="1023"/>
      <c r="AH125" s="1023"/>
      <c r="AI125" s="1023"/>
      <c r="AJ125" s="1024"/>
      <c r="AK125" s="1025" t="s">
        <v>184</v>
      </c>
      <c r="AL125" s="1023"/>
      <c r="AM125" s="1023"/>
      <c r="AN125" s="1023"/>
      <c r="AO125" s="1024"/>
      <c r="AP125" s="1026" t="s">
        <v>448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448</v>
      </c>
      <c r="DH125" s="995"/>
      <c r="DI125" s="995"/>
      <c r="DJ125" s="995"/>
      <c r="DK125" s="995"/>
      <c r="DL125" s="995" t="s">
        <v>448</v>
      </c>
      <c r="DM125" s="995"/>
      <c r="DN125" s="995"/>
      <c r="DO125" s="995"/>
      <c r="DP125" s="995"/>
      <c r="DQ125" s="995" t="s">
        <v>184</v>
      </c>
      <c r="DR125" s="995"/>
      <c r="DS125" s="995"/>
      <c r="DT125" s="995"/>
      <c r="DU125" s="995"/>
      <c r="DV125" s="996" t="s">
        <v>184</v>
      </c>
      <c r="DW125" s="996"/>
      <c r="DX125" s="996"/>
      <c r="DY125" s="996"/>
      <c r="DZ125" s="997"/>
    </row>
    <row r="126" spans="1:130" s="226" customFormat="1" ht="26.25" customHeight="1" thickBot="1" x14ac:dyDescent="0.2">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5188</v>
      </c>
      <c r="AB126" s="1023"/>
      <c r="AC126" s="1023"/>
      <c r="AD126" s="1023"/>
      <c r="AE126" s="1024"/>
      <c r="AF126" s="1025">
        <v>4286</v>
      </c>
      <c r="AG126" s="1023"/>
      <c r="AH126" s="1023"/>
      <c r="AI126" s="1023"/>
      <c r="AJ126" s="1024"/>
      <c r="AK126" s="1025">
        <v>8520</v>
      </c>
      <c r="AL126" s="1023"/>
      <c r="AM126" s="1023"/>
      <c r="AN126" s="1023"/>
      <c r="AO126" s="1024"/>
      <c r="AP126" s="1026">
        <v>0.1</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184</v>
      </c>
      <c r="DH126" s="990"/>
      <c r="DI126" s="990"/>
      <c r="DJ126" s="990"/>
      <c r="DK126" s="990"/>
      <c r="DL126" s="990" t="s">
        <v>184</v>
      </c>
      <c r="DM126" s="990"/>
      <c r="DN126" s="990"/>
      <c r="DO126" s="990"/>
      <c r="DP126" s="990"/>
      <c r="DQ126" s="990" t="s">
        <v>184</v>
      </c>
      <c r="DR126" s="990"/>
      <c r="DS126" s="990"/>
      <c r="DT126" s="990"/>
      <c r="DU126" s="990"/>
      <c r="DV126" s="991" t="s">
        <v>448</v>
      </c>
      <c r="DW126" s="991"/>
      <c r="DX126" s="991"/>
      <c r="DY126" s="991"/>
      <c r="DZ126" s="992"/>
    </row>
    <row r="127" spans="1:130" s="226"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318</v>
      </c>
      <c r="AB127" s="1023"/>
      <c r="AC127" s="1023"/>
      <c r="AD127" s="1023"/>
      <c r="AE127" s="1024"/>
      <c r="AF127" s="1025">
        <v>256</v>
      </c>
      <c r="AG127" s="1023"/>
      <c r="AH127" s="1023"/>
      <c r="AI127" s="1023"/>
      <c r="AJ127" s="1024"/>
      <c r="AK127" s="1025">
        <v>1530</v>
      </c>
      <c r="AL127" s="1023"/>
      <c r="AM127" s="1023"/>
      <c r="AN127" s="1023"/>
      <c r="AO127" s="1024"/>
      <c r="AP127" s="1026">
        <v>0</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184</v>
      </c>
      <c r="DH127" s="990"/>
      <c r="DI127" s="990"/>
      <c r="DJ127" s="990"/>
      <c r="DK127" s="990"/>
      <c r="DL127" s="990" t="s">
        <v>184</v>
      </c>
      <c r="DM127" s="990"/>
      <c r="DN127" s="990"/>
      <c r="DO127" s="990"/>
      <c r="DP127" s="990"/>
      <c r="DQ127" s="990" t="s">
        <v>184</v>
      </c>
      <c r="DR127" s="990"/>
      <c r="DS127" s="990"/>
      <c r="DT127" s="990"/>
      <c r="DU127" s="990"/>
      <c r="DV127" s="991" t="s">
        <v>184</v>
      </c>
      <c r="DW127" s="991"/>
      <c r="DX127" s="991"/>
      <c r="DY127" s="991"/>
      <c r="DZ127" s="992"/>
    </row>
    <row r="128" spans="1:130" s="226"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599187</v>
      </c>
      <c r="AB128" s="1110"/>
      <c r="AC128" s="1110"/>
      <c r="AD128" s="1110"/>
      <c r="AE128" s="1111"/>
      <c r="AF128" s="1112">
        <v>626618</v>
      </c>
      <c r="AG128" s="1110"/>
      <c r="AH128" s="1110"/>
      <c r="AI128" s="1110"/>
      <c r="AJ128" s="1111"/>
      <c r="AK128" s="1112">
        <v>597513</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184</v>
      </c>
      <c r="BG128" s="1117"/>
      <c r="BH128" s="1117"/>
      <c r="BI128" s="1117"/>
      <c r="BJ128" s="1117"/>
      <c r="BK128" s="1117"/>
      <c r="BL128" s="1118"/>
      <c r="BM128" s="1116">
        <v>12.71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t="s">
        <v>184</v>
      </c>
      <c r="DH128" s="1102"/>
      <c r="DI128" s="1102"/>
      <c r="DJ128" s="1102"/>
      <c r="DK128" s="1102"/>
      <c r="DL128" s="1102" t="s">
        <v>184</v>
      </c>
      <c r="DM128" s="1102"/>
      <c r="DN128" s="1102"/>
      <c r="DO128" s="1102"/>
      <c r="DP128" s="1102"/>
      <c r="DQ128" s="1102">
        <v>3364</v>
      </c>
      <c r="DR128" s="1102"/>
      <c r="DS128" s="1102"/>
      <c r="DT128" s="1102"/>
      <c r="DU128" s="1102"/>
      <c r="DV128" s="1103">
        <v>0</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14719651</v>
      </c>
      <c r="AB129" s="1023"/>
      <c r="AC129" s="1023"/>
      <c r="AD129" s="1023"/>
      <c r="AE129" s="1024"/>
      <c r="AF129" s="1025">
        <v>15202866</v>
      </c>
      <c r="AG129" s="1023"/>
      <c r="AH129" s="1023"/>
      <c r="AI129" s="1023"/>
      <c r="AJ129" s="1024"/>
      <c r="AK129" s="1025">
        <v>15992552</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184</v>
      </c>
      <c r="BG129" s="1131"/>
      <c r="BH129" s="1131"/>
      <c r="BI129" s="1131"/>
      <c r="BJ129" s="1131"/>
      <c r="BK129" s="1131"/>
      <c r="BL129" s="1132"/>
      <c r="BM129" s="1130">
        <v>17.71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1805176</v>
      </c>
      <c r="AB130" s="1023"/>
      <c r="AC130" s="1023"/>
      <c r="AD130" s="1023"/>
      <c r="AE130" s="1024"/>
      <c r="AF130" s="1025">
        <v>1793993</v>
      </c>
      <c r="AG130" s="1023"/>
      <c r="AH130" s="1023"/>
      <c r="AI130" s="1023"/>
      <c r="AJ130" s="1024"/>
      <c r="AK130" s="1025">
        <v>1778389</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5.2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12914475</v>
      </c>
      <c r="AB131" s="1050"/>
      <c r="AC131" s="1050"/>
      <c r="AD131" s="1050"/>
      <c r="AE131" s="1051"/>
      <c r="AF131" s="1049">
        <v>13408873</v>
      </c>
      <c r="AG131" s="1050"/>
      <c r="AH131" s="1050"/>
      <c r="AI131" s="1050"/>
      <c r="AJ131" s="1051"/>
      <c r="AK131" s="1049">
        <v>14214163</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v>12.3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5.0473983650000003</v>
      </c>
      <c r="AB132" s="1161"/>
      <c r="AC132" s="1161"/>
      <c r="AD132" s="1161"/>
      <c r="AE132" s="1162"/>
      <c r="AF132" s="1163">
        <v>4.7247520349999999</v>
      </c>
      <c r="AG132" s="1161"/>
      <c r="AH132" s="1161"/>
      <c r="AI132" s="1161"/>
      <c r="AJ132" s="1162"/>
      <c r="AK132" s="1163">
        <v>5.9556865920000002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5</v>
      </c>
      <c r="AB133" s="1144"/>
      <c r="AC133" s="1144"/>
      <c r="AD133" s="1144"/>
      <c r="AE133" s="1145"/>
      <c r="AF133" s="1143">
        <v>4.9000000000000004</v>
      </c>
      <c r="AG133" s="1144"/>
      <c r="AH133" s="1144"/>
      <c r="AI133" s="1144"/>
      <c r="AJ133" s="1145"/>
      <c r="AK133" s="1143">
        <v>5.2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election activeCell="AC3" sqref="AC3:AL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2/1y4Ki0SPRWuuYwzC0Atu9nV6w4YJfsdhnoAhIVOnRh+BX0nCUJebjo8fwVAI5myW3TzLWpAReA+xD396Xgxw==" saltValue="DTgxFWgOTjJ6jCCddIgK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C3" sqref="AC3:AL5"/>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z45GJ/6pJDX4HBnXrihP7IPewddXYybafBDD9qFJXXoBdLio7HqrlPE3bVe7OE1jcqnNCQNThBSW+4MA9xxXA==" saltValue="EAAfl/V4XiZJ+wta8wO9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C3" sqref="AC3:AL5"/>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4635150</v>
      </c>
      <c r="AP9" s="277">
        <v>66114</v>
      </c>
      <c r="AQ9" s="278">
        <v>65025</v>
      </c>
      <c r="AR9" s="279">
        <v>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4156</v>
      </c>
      <c r="AP10" s="280">
        <v>59</v>
      </c>
      <c r="AQ10" s="281">
        <v>6119</v>
      </c>
      <c r="AR10" s="282">
        <v>-99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23574</v>
      </c>
      <c r="AP11" s="280">
        <v>336</v>
      </c>
      <c r="AQ11" s="281">
        <v>1220</v>
      </c>
      <c r="AR11" s="282">
        <v>-72.5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t="s">
        <v>516</v>
      </c>
      <c r="AP12" s="280" t="s">
        <v>516</v>
      </c>
      <c r="AQ12" s="281">
        <v>12</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517</v>
      </c>
      <c r="AL13" s="1181"/>
      <c r="AM13" s="1181"/>
      <c r="AN13" s="1182"/>
      <c r="AO13" s="280">
        <v>179079</v>
      </c>
      <c r="AP13" s="280">
        <v>2554</v>
      </c>
      <c r="AQ13" s="281">
        <v>2792</v>
      </c>
      <c r="AR13" s="282">
        <v>-8.5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518</v>
      </c>
      <c r="AL14" s="1181"/>
      <c r="AM14" s="1181"/>
      <c r="AN14" s="1182"/>
      <c r="AO14" s="280">
        <v>30440</v>
      </c>
      <c r="AP14" s="280">
        <v>434</v>
      </c>
      <c r="AQ14" s="281">
        <v>1408</v>
      </c>
      <c r="AR14" s="282">
        <v>-69.2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519</v>
      </c>
      <c r="AL15" s="1184"/>
      <c r="AM15" s="1184"/>
      <c r="AN15" s="1185"/>
      <c r="AO15" s="280">
        <v>-340950</v>
      </c>
      <c r="AP15" s="280">
        <v>-4863</v>
      </c>
      <c r="AQ15" s="281">
        <v>-3962</v>
      </c>
      <c r="AR15" s="282">
        <v>22.7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4531449</v>
      </c>
      <c r="AP16" s="280">
        <v>64635</v>
      </c>
      <c r="AQ16" s="281">
        <v>72615</v>
      </c>
      <c r="AR16" s="282">
        <v>-11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524</v>
      </c>
      <c r="AL21" s="1187"/>
      <c r="AM21" s="1187"/>
      <c r="AN21" s="1188"/>
      <c r="AO21" s="293">
        <v>6.83</v>
      </c>
      <c r="AP21" s="294">
        <v>6.51</v>
      </c>
      <c r="AQ21" s="295">
        <v>0.32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525</v>
      </c>
      <c r="AL22" s="1187"/>
      <c r="AM22" s="1187"/>
      <c r="AN22" s="1188"/>
      <c r="AO22" s="298">
        <v>98.4</v>
      </c>
      <c r="AP22" s="299">
        <v>98.4</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529</v>
      </c>
      <c r="AL32" s="1195"/>
      <c r="AM32" s="1195"/>
      <c r="AN32" s="1196"/>
      <c r="AO32" s="308">
        <v>2664671</v>
      </c>
      <c r="AP32" s="308">
        <v>38008</v>
      </c>
      <c r="AQ32" s="309">
        <v>34910</v>
      </c>
      <c r="AR32" s="310">
        <v>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530</v>
      </c>
      <c r="AL33" s="1195"/>
      <c r="AM33" s="1195"/>
      <c r="AN33" s="119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516</v>
      </c>
      <c r="AP34" s="308" t="s">
        <v>516</v>
      </c>
      <c r="AQ34" s="309">
        <v>4</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518574</v>
      </c>
      <c r="AP35" s="308">
        <v>7397</v>
      </c>
      <c r="AQ35" s="309">
        <v>8517</v>
      </c>
      <c r="AR35" s="310">
        <v>-13.2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v>1333</v>
      </c>
      <c r="AP36" s="308">
        <v>19</v>
      </c>
      <c r="AQ36" s="309">
        <v>1600</v>
      </c>
      <c r="AR36" s="310">
        <v>-98.8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v>37875</v>
      </c>
      <c r="AP37" s="308">
        <v>540</v>
      </c>
      <c r="AQ37" s="309">
        <v>1669</v>
      </c>
      <c r="AR37" s="310">
        <v>-67.599999999999994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t="s">
        <v>516</v>
      </c>
      <c r="AP38" s="311" t="s">
        <v>516</v>
      </c>
      <c r="AQ38" s="312">
        <v>1</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-597513</v>
      </c>
      <c r="AP39" s="308">
        <v>-8523</v>
      </c>
      <c r="AQ39" s="309">
        <v>-6461</v>
      </c>
      <c r="AR39" s="310">
        <v>31.9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-1778389</v>
      </c>
      <c r="AP40" s="308">
        <v>-25366</v>
      </c>
      <c r="AQ40" s="309">
        <v>-28321</v>
      </c>
      <c r="AR40" s="310">
        <v>-10.4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846551</v>
      </c>
      <c r="AP41" s="308">
        <v>12075</v>
      </c>
      <c r="AQ41" s="309">
        <v>11918</v>
      </c>
      <c r="AR41" s="310">
        <v>1.3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4951826</v>
      </c>
      <c r="AN51" s="330">
        <v>71228</v>
      </c>
      <c r="AO51" s="331">
        <v>6.3</v>
      </c>
      <c r="AP51" s="332">
        <v>47820</v>
      </c>
      <c r="AQ51" s="333">
        <v>7.5</v>
      </c>
      <c r="AR51" s="334">
        <v>-1.2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2410756</v>
      </c>
      <c r="AN52" s="338">
        <v>34677</v>
      </c>
      <c r="AO52" s="339">
        <v>-0.8</v>
      </c>
      <c r="AP52" s="340">
        <v>25855</v>
      </c>
      <c r="AQ52" s="341">
        <v>-0.1</v>
      </c>
      <c r="AR52" s="342">
        <v>-0.7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4304991</v>
      </c>
      <c r="AN53" s="330">
        <v>61632</v>
      </c>
      <c r="AO53" s="331">
        <v>-13.5</v>
      </c>
      <c r="AP53" s="332">
        <v>41934</v>
      </c>
      <c r="AQ53" s="333">
        <v>-12.3</v>
      </c>
      <c r="AR53" s="334">
        <v>-1.2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2201364</v>
      </c>
      <c r="AN54" s="338">
        <v>31516</v>
      </c>
      <c r="AO54" s="339">
        <v>-9.1</v>
      </c>
      <c r="AP54" s="340">
        <v>23352</v>
      </c>
      <c r="AQ54" s="341">
        <v>-9.6999999999999993</v>
      </c>
      <c r="AR54" s="342">
        <v>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4797548</v>
      </c>
      <c r="AN55" s="330">
        <v>68488</v>
      </c>
      <c r="AO55" s="331">
        <v>11.1</v>
      </c>
      <c r="AP55" s="332">
        <v>45588</v>
      </c>
      <c r="AQ55" s="333">
        <v>8.6999999999999993</v>
      </c>
      <c r="AR55" s="334">
        <v>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2001105</v>
      </c>
      <c r="AN56" s="338">
        <v>28567</v>
      </c>
      <c r="AO56" s="339">
        <v>-9.4</v>
      </c>
      <c r="AP56" s="340">
        <v>24150</v>
      </c>
      <c r="AQ56" s="341">
        <v>3.4</v>
      </c>
      <c r="AR56" s="342">
        <v>-12.8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3416782</v>
      </c>
      <c r="AN57" s="330">
        <v>48744</v>
      </c>
      <c r="AO57" s="331">
        <v>-28.8</v>
      </c>
      <c r="AP57" s="332">
        <v>45483</v>
      </c>
      <c r="AQ57" s="333">
        <v>-0.2</v>
      </c>
      <c r="AR57" s="334">
        <v>-28.6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1697177</v>
      </c>
      <c r="AN58" s="338">
        <v>24212</v>
      </c>
      <c r="AO58" s="339">
        <v>-15.2</v>
      </c>
      <c r="AP58" s="340">
        <v>24241</v>
      </c>
      <c r="AQ58" s="341">
        <v>0.4</v>
      </c>
      <c r="AR58" s="342">
        <v>-15.6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3239861</v>
      </c>
      <c r="AN59" s="330">
        <v>46212</v>
      </c>
      <c r="AO59" s="331">
        <v>-5.2</v>
      </c>
      <c r="AP59" s="332">
        <v>45945</v>
      </c>
      <c r="AQ59" s="333">
        <v>1</v>
      </c>
      <c r="AR59" s="334">
        <v>-6.2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1212805</v>
      </c>
      <c r="AN60" s="338">
        <v>17299</v>
      </c>
      <c r="AO60" s="339">
        <v>-28.6</v>
      </c>
      <c r="AP60" s="340">
        <v>25180</v>
      </c>
      <c r="AQ60" s="341">
        <v>3.9</v>
      </c>
      <c r="AR60" s="342">
        <v>-32.5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4142202</v>
      </c>
      <c r="AN61" s="345">
        <v>59261</v>
      </c>
      <c r="AO61" s="346">
        <v>-6</v>
      </c>
      <c r="AP61" s="347">
        <v>45354</v>
      </c>
      <c r="AQ61" s="348">
        <v>0.9</v>
      </c>
      <c r="AR61" s="334">
        <v>-6.9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1904641</v>
      </c>
      <c r="AN62" s="338">
        <v>27254</v>
      </c>
      <c r="AO62" s="339">
        <v>-12.6</v>
      </c>
      <c r="AP62" s="340">
        <v>24556</v>
      </c>
      <c r="AQ62" s="341">
        <v>-0.4</v>
      </c>
      <c r="AR62" s="342">
        <v>-12.2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ltMtu3HgI7uPwKuvQzQCOLTsBSQU+WLUQiOdjtMoogXUeTE8W+RHpliwiWuQUidDyszNLUveIM3fFd5ItKOrQ==" saltValue="hnNKRkMtUr5cXWEAfkkg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C3" sqref="AC3:AL5"/>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VmFDT/BZIOyeZ3bgkHVpOtDAYkwDQQ+cjIIp31+zdExJ/BkDVouD6KGBdi3idZMuaFOug2yULz1+wlwQNcEkpg==" saltValue="opg8BPwAYgQOcnaZXKoW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C3" sqref="AC3:AL5"/>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cY8GeoUlOvdRaVouvuPHhu+ZyXPAi1r9CvORYP2SIxIHdXYmDKdJBzXBQXr+qksHEHrYetFerGyarr1L9ixbtQ==" saltValue="eOZKriT4QVtB94FiMEH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C3" sqref="AC3:AL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13.81</v>
      </c>
      <c r="G47" s="12">
        <v>13.15</v>
      </c>
      <c r="H47" s="12">
        <v>12.38</v>
      </c>
      <c r="I47" s="12">
        <v>13.27</v>
      </c>
      <c r="J47" s="13">
        <v>13.51</v>
      </c>
    </row>
    <row r="48" spans="2:10" ht="57.75" customHeight="1" x14ac:dyDescent="0.15">
      <c r="B48" s="14"/>
      <c r="C48" s="1205" t="s">
        <v>4</v>
      </c>
      <c r="D48" s="1205"/>
      <c r="E48" s="1206"/>
      <c r="F48" s="15">
        <v>5.87</v>
      </c>
      <c r="G48" s="16">
        <v>5.4</v>
      </c>
      <c r="H48" s="16">
        <v>5.38</v>
      </c>
      <c r="I48" s="16">
        <v>4.8899999999999997</v>
      </c>
      <c r="J48" s="17">
        <v>10.119999999999999</v>
      </c>
    </row>
    <row r="49" spans="2:10" ht="57.75" customHeight="1" thickBot="1" x14ac:dyDescent="0.2">
      <c r="B49" s="18"/>
      <c r="C49" s="1207" t="s">
        <v>5</v>
      </c>
      <c r="D49" s="1207"/>
      <c r="E49" s="1208"/>
      <c r="F49" s="19" t="s">
        <v>562</v>
      </c>
      <c r="G49" s="20" t="s">
        <v>563</v>
      </c>
      <c r="H49" s="20" t="s">
        <v>564</v>
      </c>
      <c r="I49" s="20" t="s">
        <v>565</v>
      </c>
      <c r="J49" s="21">
        <v>5.48</v>
      </c>
    </row>
    <row r="50" spans="2:10" x14ac:dyDescent="0.15"/>
  </sheetData>
  <sheetProtection algorithmName="SHA-512" hashValue="gvGTlMjTaUmqONgbzournQINNKoYUpNBY5VHQOmq3yolayzLgERYTzi6GIabGsVkOvJ0zwZ+ZE4eMpyL6X7Gqg==" saltValue="TaURVxKtUDeeG4rJijjn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2023-10-10T02:54:11Z</cp:lastPrinted>
  <dcterms:created xsi:type="dcterms:W3CDTF">2023-02-20T03:21:08Z</dcterms:created>
  <dcterms:modified xsi:type="dcterms:W3CDTF">2023-10-10T02:55:52Z</dcterms:modified>
  <cp:category/>
</cp:coreProperties>
</file>