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enwdoc-sv\010 総務部\045 財政課\R04年度\D202財政状況\D20212統一的な基準による財務書類（前年度決算）\調査・通知等（振興局等）\040908【依頼：927〆】令和２年度財政状況資料集の作成について（２回目）\HP用\"/>
    </mc:Choice>
  </mc:AlternateContent>
  <xr:revisionPtr revIDLastSave="0" documentId="13_ncr:1_{72F1F762-D627-4579-9B41-B0CA6F2C3C49}"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O37" i="10"/>
  <c r="BW37" i="10"/>
  <c r="BE37" i="10"/>
  <c r="AM37" i="10"/>
  <c r="CO36" i="10"/>
  <c r="BW36" i="10"/>
  <c r="BE36" i="10"/>
  <c r="AM36" i="10"/>
  <c r="CO35" i="10"/>
  <c r="BW35" i="10"/>
  <c r="BE35" i="10"/>
  <c r="C35" i="10"/>
  <c r="C36" i="10" s="1"/>
  <c r="CO34" i="10"/>
  <c r="BW34" i="10"/>
  <c r="BE34" i="10"/>
  <c r="C34" i="10"/>
  <c r="C37" i="10" l="1"/>
  <c r="C38"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<sst xmlns="http://schemas.openxmlformats.org/spreadsheetml/2006/main" count="1104" uniqueCount="612">
  <si>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</si>
  <si>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</si>
  <si>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</si>
  <si>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</si>
  <si>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</si>
  <si>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</si>
  <si>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</si>
  <si>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</si>
  <si>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</si>
  <si>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</si>
  <si>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</si>
  <si>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</si>
  <si>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</si>
  <si>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</si>
  <si>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</si>
  <si>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</si>
  <si>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</si>
  <si>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</si>
  <si>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</si>
  <si>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</si>
  <si>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</si>
  <si>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</si>
  <si>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</si>
  <si>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</si>
  <si>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</si>
  <si>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</si>
  <si>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</si>
  <si>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</si>
  <si>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</si>
  <si>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</si>
  <si>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</si>
  <si>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</si>
  <si>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</si>
  <si>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</si>
  <si>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</si>
  <si>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</si>
  <si>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</si>
  <si>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</si>
  <si>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</si>
  <si>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</si>
  <si>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</si>
  <si>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</si>
  <si>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</si>
  <si>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</si>
  <si>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</si>
  <si>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</si>
  <si>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</si>
  <si>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</si>
  <si>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</si>
  <si>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</si>
  <si>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</si>
  <si>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</si>
  <si>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</si>
  <si>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</si>
  <si>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</si>
  <si>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</si>
  <si>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</si>
  <si>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</si>
  <si>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</si>
  <si>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</si>
  <si>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</si>
  <si>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</si>
  <si>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</si>
  <si>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</si>
  <si>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</si>
  <si>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</si>
  <si>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</si>
  <si>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</si>
  <si>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</si>
  <si>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</si>
  <si>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</si>
  <si>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</si>
  <si>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</si>
  <si>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</si>
  <si>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</si>
  <si>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</si>
  <si>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</si>
  <si>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</si>
  <si>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</si>
  <si>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</si>
  <si>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</si>
  <si>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</si>
  <si>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</si>
  <si>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</si>
  <si>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</si>
  <si>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</si>
  <si>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</si>
  <si>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</si>
  <si>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</si>
  <si>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</si>
  <si>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</si>
  <si>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</si>
  <si>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</si>
  <si>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</si>
  <si>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</si>
  <si>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</si>
  <si>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</si>
  <si>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</si>
  <si>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恵庭市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</si>
  <si>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</si>
  <si>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</si>
  <si>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</si>
  <si>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</si>
  <si>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</si>
  <si>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</si>
  <si>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</si>
  <si>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</si>
  <si>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</si>
  <si>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</si>
  <si>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</si>
  <si>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</si>
  <si>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</si>
  <si>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</si>
  <si>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</si>
  <si>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</si>
  <si>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</si>
  <si>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</si>
  <si>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</si>
  <si>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</si>
  <si>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</si>
  <si>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</si>
  <si>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</si>
  <si>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</si>
  <si>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</si>
  <si>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</si>
  <si>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</si>
  <si>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</si>
  <si>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</si>
  <si>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</si>
  <si>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</si>
  <si>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</si>
  <si>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</si>
  <si>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</si>
  <si>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</si>
  <si>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</si>
  <si>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</si>
  <si>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</si>
  <si>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</si>
  <si>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</si>
  <si>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</si>
  <si>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</si>
  <si>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</si>
  <si>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</si>
  <si>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</si>
  <si>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</si>
  <si>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</si>
  <si>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</si>
  <si>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</si>
  <si>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</si>
  <si>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</si>
  <si>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</si>
  <si>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</si>
  <si>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</si>
  <si>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</si>
  <si>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</si>
  <si>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</si>
  <si>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</si>
  <si>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</si>
  <si>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</si>
  <si>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</si>
  <si>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</si>
  <si>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</si>
  <si>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</si>
  <si>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</si>
  <si>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</si>
  <si>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</si>
  <si>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</si>
  <si>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</si>
  <si>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</si>
  <si>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</si>
  <si>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</si>
  <si>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</si>
  <si>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</si>
  <si>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</si>
  <si>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</si>
  <si>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</si>
  <si>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</si>
  <si>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</si>
  <si>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</si>
  <si>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</si>
  <si>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</si>
  <si>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</si>
  <si>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</si>
  <si>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</si>
  <si>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</si>
  <si>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</si>
  <si>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</si>
  <si>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</si>
  <si>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</si>
  <si>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</si>
  <si>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</si>
  <si>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</si>
  <si>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</si>
  <si>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</si>
  <si>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</si>
  <si>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</si>
  <si>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</si>
  <si>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</si>
  <si>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</si>
  <si>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</si>
  <si>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</si>
  <si>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</si>
  <si>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</si>
  <si>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</si>
  <si>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</si>
  <si>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</si>
  <si>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</si>
  <si>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</si>
  <si>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</si>
  <si>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</si>
  <si>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</si>
  <si>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</si>
  <si>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</si>
  <si>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</si>
  <si>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</si>
  <si>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</si>
  <si>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</si>
  <si>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</si>
  <si>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北海道恵庭市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</si>
  <si>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</si>
  <si>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</si>
  <si>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</si>
  <si>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</si>
  <si>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</si>
  <si>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</si>
  <si>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</si>
  <si>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</si>
  <si>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</si>
  <si>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</si>
  <si>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</si>
  <si>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</si>
  <si>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</si>
  <si>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</si>
  <si>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</si>
  <si>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</si>
  <si>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</si>
  <si>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</si>
  <si>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</si>
  <si>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</si>
  <si>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</si>
  <si>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</si>
  <si>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</si>
  <si>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</si>
  <si>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</si>
  <si>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</si>
  <si>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</si>
  <si>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</si>
  <si>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</si>
  <si>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</si>
  <si>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</si>
  <si>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</si>
  <si>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</si>
  <si>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</si>
  <si>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</si>
  <si>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</si>
  <si>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</si>
  <si>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</si>
  <si>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</si>
  <si>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</si>
  <si>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</si>
  <si>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</si>
  <si>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</si>
  <si>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</si>
  <si>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</si>
  <si>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</si>
  <si>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</si>
  <si>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</si>
  <si>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</si>
  <si>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</si>
  <si>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</si>
  <si>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</si>
  <si>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</si>
  <si>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</si>
  <si>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</si>
  <si>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</si>
  <si>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</si>
  <si>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</si>
  <si>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</si>
  <si>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</si>
  <si>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</si>
  <si>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</si>
  <si>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</si>
  <si>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</si>
  <si>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</si>
  <si>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</si>
  <si>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</si>
  <si>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</si>
  <si>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</si>
  <si>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</si>
  <si>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</si>
  <si>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</si>
  <si>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</si>
  <si>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</si>
  <si>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</si>
  <si>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</si>
  <si>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</si>
  <si>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</si>
  <si>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</si>
  <si>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</si>
  <si>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</si>
  <si>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</si>
  <si>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</si>
  <si>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</si>
  <si>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</si>
  <si>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</si>
  <si>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</si>
  <si>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</si>
  <si>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</si>
  <si>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</si>
  <si>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</si>
  <si>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</si>
  <si>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</si>
  <si>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</si>
  <si>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</si>
  <si>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</si>
  <si>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</si>
  <si>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</si>
  <si>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</si>
  <si>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</si>
  <si>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</si>
  <si>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</si>
  <si>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</si>
  <si>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</si>
  <si>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</si>
  <si>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</si>
  <si>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</si>
  <si>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</si>
  <si>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</si>
  <si>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</si>
  <si>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</si>
  <si>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</si>
  <si>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</si>
  <si>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</si>
  <si>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</si>
  <si>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</si>
  <si>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</si>
  <si>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</si>
  <si>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</si>
  <si>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</si>
  <si>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</si>
  <si>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</si>
  <si>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</si>
  <si>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</si>
  <si>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</si>
  <si>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</si>
  <si>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</si>
  <si>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</si>
  <si>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</si>
  <si>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</si>
  <si>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</si>
  <si>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</si>
  <si>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</si>
  <si>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</si>
  <si>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</si>
  <si>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</si>
  <si>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</si>
  <si>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</si>
  <si>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</si>
  <si>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</si>
  <si>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</si>
  <si>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</si>
  <si>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</si>
  <si>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</si>
  <si>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</si>
  <si>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</si>
  <si>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</si>
  <si>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</si>
  <si>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</si>
  <si>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</si>
  <si>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</si>
  <si>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</si>
  <si>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</si>
  <si>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</si>
  <si>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北海道恵庭市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</si>
  <si>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</si>
  <si>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</si>
  <si>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</si>
  <si>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</si>
  <si>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</si>
  <si>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</si>
  <si>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</si>
  <si>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</si>
  <si>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</si>
  <si>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</si>
  <si>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</si>
  <si>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</si>
  <si>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</si>
  <si>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</si>
  <si>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</si>
  <si>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</si>
  <si>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</si>
  <si>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</si>
  <si>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</si>
  <si>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</si>
  <si>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</si>
  <si>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土地取得事業特別会計</t>
    <phoneticPr fontId="5"/>
  </si>
  <si>
    <t>産業廃棄物処理事業特別会計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</si>
  <si>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</si>
  <si>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</si>
  <si>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</si>
  <si>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</si>
  <si>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</si>
  <si>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</si>
  <si>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</si>
  <si>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</si>
  <si>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</si>
  <si>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</si>
  <si>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</si>
  <si>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</si>
  <si>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</si>
  <si>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</si>
  <si>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</si>
  <si>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</si>
  <si>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</si>
  <si>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</si>
  <si>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恵庭市水道事業会計</t>
    <phoneticPr fontId="5"/>
  </si>
  <si>
    <t>法適用企業</t>
    <phoneticPr fontId="5"/>
  </si>
  <si>
    <t>恵庭市下水道事業会計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</si>
  <si>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</si>
  <si>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</si>
  <si>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</si>
  <si>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</si>
  <si>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</si>
  <si>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</si>
  <si>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</si>
  <si>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</si>
  <si>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</si>
  <si>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</si>
  <si>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</si>
  <si>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</si>
  <si>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</si>
  <si>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</si>
  <si>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</si>
  <si>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</si>
  <si>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</si>
  <si>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</si>
  <si>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</si>
  <si>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</si>
  <si>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</si>
  <si>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</si>
  <si>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</si>
  <si>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</si>
  <si>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</si>
  <si>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</si>
  <si>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</si>
  <si>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</si>
  <si>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</si>
  <si>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</si>
  <si>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</si>
  <si>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</si>
  <si>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</si>
  <si>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</si>
  <si>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</si>
  <si>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</si>
  <si>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</si>
  <si>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</si>
  <si>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</si>
  <si>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</si>
  <si>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</si>
  <si>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</si>
  <si>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</si>
  <si>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</si>
  <si>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</si>
  <si>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</si>
  <si>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</si>
  <si>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</si>
  <si>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</si>
  <si>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</si>
  <si>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</si>
  <si>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</si>
  <si>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</si>
  <si>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</si>
  <si>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</si>
  <si>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</si>
  <si>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</si>
  <si>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</si>
  <si>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</si>
  <si>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</si>
  <si>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</si>
  <si>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</si>
  <si>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</si>
  <si>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</si>
  <si>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</si>
  <si>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</si>
  <si>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</si>
  <si>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</si>
  <si>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</si>
  <si>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</si>
  <si>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</si>
  <si>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</si>
  <si>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</si>
  <si>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</si>
  <si>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</si>
  <si>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</si>
  <si>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</si>
  <si>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</si>
  <si>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</si>
  <si>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</si>
  <si>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</si>
  <si>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</si>
  <si>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</si>
  <si>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</si>
  <si>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</si>
  <si>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</si>
  <si>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</si>
  <si>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</si>
  <si>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</si>
  <si>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</si>
  <si>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</si>
  <si>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</si>
  <si>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</si>
  <si>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</si>
  <si>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</si>
  <si>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</si>
  <si>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</si>
  <si>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</si>
  <si>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</si>
  <si>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</si>
  <si>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</si>
  <si>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</si>
  <si>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</si>
  <si>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</si>
  <si>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</si>
  <si>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</si>
  <si>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</si>
  <si>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</si>
  <si>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</si>
  <si>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</si>
  <si>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</si>
  <si>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</si>
  <si>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</si>
  <si>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</si>
  <si>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</si>
  <si>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</si>
  <si>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</si>
  <si>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</si>
  <si>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</si>
  <si>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</si>
  <si>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</si>
  <si>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</si>
  <si>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</si>
  <si>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</si>
  <si>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</si>
  <si>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</si>
  <si>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</si>
  <si>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</si>
  <si>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</si>
  <si>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</si>
  <si>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</si>
  <si>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</si>
  <si>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</si>
  <si>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</si>
  <si>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</si>
  <si>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</si>
  <si>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</si>
  <si>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</si>
  <si>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</si>
  <si>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</si>
  <si>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</si>
  <si>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</si>
  <si>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</si>
  <si>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</si>
  <si>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</si>
  <si>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1.96</t>
  </si>
  <si>
    <t>▲ 0.30</t>
  </si>
  <si>
    <t>▲ 4.08</t>
  </si>
  <si>
    <t>▲ 1.63</t>
  </si>
  <si>
    <t>▲ 0.73</t>
  </si>
  <si>
    <t>国民健康保険特別会計</t>
  </si>
  <si>
    <t>▲ 2.19</t>
  </si>
  <si>
    <t>▲ 1.57</t>
  </si>
  <si>
    <t>▲ 1.19</t>
  </si>
  <si>
    <t>▲ 0.87</t>
  </si>
  <si>
    <t>▲ 0.05</t>
  </si>
  <si>
    <t>恵庭市下水道事業会計</t>
  </si>
  <si>
    <t>一般会計</t>
  </si>
  <si>
    <t>恵庭市水道事業会計</t>
  </si>
  <si>
    <t>介護保険特別会計</t>
  </si>
  <si>
    <t>後期高齢者医療特別会計</t>
  </si>
  <si>
    <t>土地区画整理事業特別会計</t>
  </si>
  <si>
    <t>土地取得事業特別会計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</si>
  <si>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</si>
  <si>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</si>
  <si>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</si>
  <si>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</si>
  <si>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</si>
  <si>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</si>
  <si>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</si>
  <si>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</si>
  <si>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</si>
  <si>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石狩東部水道企業団</t>
    <rPh sb="0" eb="2">
      <t>イシカリ</t>
    </rPh>
    <rPh sb="2" eb="4">
      <t>トウブ</t>
    </rPh>
    <rPh sb="4" eb="6">
      <t>スイドウ</t>
    </rPh>
    <rPh sb="6" eb="8">
      <t>キギョウ</t>
    </rPh>
    <rPh sb="8" eb="9">
      <t>ダン</t>
    </rPh>
    <phoneticPr fontId="2"/>
  </si>
  <si>
    <t>石狩教育研修センター</t>
    <rPh sb="0" eb="2">
      <t>イシカリ</t>
    </rPh>
    <rPh sb="2" eb="4">
      <t>キョウイク</t>
    </rPh>
    <rPh sb="4" eb="6">
      <t>ケンシュウ</t>
    </rPh>
    <phoneticPr fontId="2"/>
  </si>
  <si>
    <t>恵庭リサーチビジネスパーク(株)</t>
    <rPh sb="0" eb="2">
      <t>エニワ</t>
    </rPh>
    <rPh sb="13" eb="16">
      <t>カブ</t>
    </rPh>
    <phoneticPr fontId="2"/>
  </si>
  <si>
    <t>（一財）恵庭市振興公社</t>
    <rPh sb="1" eb="2">
      <t>イチ</t>
    </rPh>
    <rPh sb="2" eb="3">
      <t>ザイ</t>
    </rPh>
    <rPh sb="4" eb="7">
      <t>エニワシ</t>
    </rPh>
    <rPh sb="7" eb="9">
      <t>シンコウ</t>
    </rPh>
    <rPh sb="9" eb="11">
      <t>コウシャ</t>
    </rPh>
    <phoneticPr fontId="2"/>
  </si>
  <si>
    <t>（一財）恵庭市学校給食協会</t>
    <rPh sb="1" eb="2">
      <t>イチ</t>
    </rPh>
    <rPh sb="2" eb="3">
      <t>ザイ</t>
    </rPh>
    <rPh sb="4" eb="7">
      <t>エニワシ</t>
    </rPh>
    <rPh sb="7" eb="9">
      <t>ガッコウ</t>
    </rPh>
    <rPh sb="9" eb="11">
      <t>キュウショク</t>
    </rPh>
    <rPh sb="11" eb="13">
      <t>キョウカイ</t>
    </rPh>
    <phoneticPr fontId="2"/>
  </si>
  <si>
    <t>まちづくり推進基金</t>
    <rPh sb="5" eb="9">
      <t>スイシンキキン</t>
    </rPh>
    <phoneticPr fontId="5"/>
  </si>
  <si>
    <t>社会福祉事業推進基金</t>
    <rPh sb="0" eb="2">
      <t>シャカイ</t>
    </rPh>
    <rPh sb="2" eb="4">
      <t>フクシ</t>
    </rPh>
    <rPh sb="4" eb="6">
      <t>ジギョウ</t>
    </rPh>
    <rPh sb="6" eb="8">
      <t>スイシン</t>
    </rPh>
    <rPh sb="8" eb="10">
      <t>キキン</t>
    </rPh>
    <phoneticPr fontId="5"/>
  </si>
  <si>
    <t>公共施設等管理保全基金</t>
    <rPh sb="0" eb="2">
      <t>コウキョウ</t>
    </rPh>
    <rPh sb="2" eb="4">
      <t>シセツ</t>
    </rPh>
    <rPh sb="4" eb="5">
      <t>トウ</t>
    </rPh>
    <rPh sb="5" eb="7">
      <t>カンリ</t>
    </rPh>
    <rPh sb="7" eb="9">
      <t>ホゼン</t>
    </rPh>
    <rPh sb="9" eb="11">
      <t>キキン</t>
    </rPh>
    <phoneticPr fontId="5"/>
  </si>
  <si>
    <t>未来人材応援基金</t>
    <rPh sb="0" eb="2">
      <t>ミライ</t>
    </rPh>
    <rPh sb="2" eb="4">
      <t>ジンザイ</t>
    </rPh>
    <rPh sb="4" eb="6">
      <t>オウエン</t>
    </rPh>
    <rPh sb="6" eb="8">
      <t>キキン</t>
    </rPh>
    <phoneticPr fontId="5"/>
  </si>
  <si>
    <t>子育て基金</t>
    <rPh sb="0" eb="2">
      <t>コソダ</t>
    </rPh>
    <rPh sb="3" eb="5">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</si>
  <si>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</si>
  <si>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</si>
  <si>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</si>
  <si>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ふるさと納税の増加により充当可能基金残高が増えたこと等により大幅に改善した。今後も引き続き、計画的な有形固定資産の処分や、既存施設への統合、民間活力などを有効利用しながら施設の統廃合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</si>
  <si>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</si>
  <si>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</si>
  <si>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</si>
  <si>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</si>
  <si>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</si>
  <si>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</si>
  <si>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恵庭市財政運営の基本指針に基づき、地方債の新規発行を抑制してきたことや、過去の地方債の償還終了及び利率見直しによる影響などにより、実質公債費比率は類似団体の平均値より低い傾向となっている。今後も同基本指針に基づき、安定した財政運営に取り組んで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</si>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</sst>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B9C1F510-B537-46B4-9466-D4F0200A780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E5E4-46E3-AFDB-DFA5E7FE3F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67010</c:v>
                </c:pt>
                <c:pt idx="1">
                  <c:v>71228</c:v>
                </c:pt>
                <c:pt idx="2">
                  <c:v>61632</c:v>
                </c:pt>
                <c:pt idx="3">
                  <c:v>68488</c:v>
                </c:pt>
                <c:pt idx="4">
                  <c:v>48744</c:v>
                </c:pt>
              </c:numCache>
            </c:numRef>
          </c:val>
          <c:smooth val="0"/>
          <c:extLst>
            <c:ext xmlns:c16="http://schemas.microsoft.com/office/drawing/2014/chart" uri="{C3380CC4-5D6E-409C-BE32-E72D297353CC}">
              <c16:uniqueId val="{00000001-E5E4-46E3-AFDB-DFA5E7FE3F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5.31</c:v>
                </c:pt>
                <c:pt idx="1">
                  <c:v>5.87</c:v>
                </c:pt>
                <c:pt idx="2">
                  <c:v>5.4</c:v>
                </c:pt>
                <c:pt idx="3">
                  <c:v>5.38</c:v>
                </c:pt>
                <c:pt idx="4">
                  <c:v>4.8899999999999997</c:v>
                </c:pt>
              </c:numCache>
            </c:numRef>
          </c:val>
          <c:extLst>
            <c:ext xmlns:c16="http://schemas.microsoft.com/office/drawing/2014/chart" uri="{C3380CC4-5D6E-409C-BE32-E72D297353CC}">
              <c16:uniqueId val="{00000000-41E2-4127-A656-6988C7DE3D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13.4</c:v>
                </c:pt>
                <c:pt idx="1">
                  <c:v>13.81</c:v>
                </c:pt>
                <c:pt idx="2">
                  <c:v>13.15</c:v>
                </c:pt>
                <c:pt idx="3">
                  <c:v>12.38</c:v>
                </c:pt>
                <c:pt idx="4">
                  <c:v>13.27</c:v>
                </c:pt>
              </c:numCache>
            </c:numRef>
          </c:val>
          <c:extLst>
            <c:ext xmlns:c16="http://schemas.microsoft.com/office/drawing/2014/chart" uri="{C3380CC4-5D6E-409C-BE32-E72D297353CC}">
              <c16:uniqueId val="{00000001-41E2-4127-A656-6988C7DE3D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-1.96</c:v>
                </c:pt>
                <c:pt idx="1">
                  <c:v>-0.3</c:v>
                </c:pt>
                <c:pt idx="2">
                  <c:v>-4.08</c:v>
                </c:pt>
                <c:pt idx="3">
                  <c:v>-1.63</c:v>
                </c:pt>
                <c:pt idx="4">
                  <c:v>-0.73</c:v>
                </c:pt>
              </c:numCache>
            </c:numRef>
          </c:val>
          <c:smooth val="0"/>
          <c:extLst>
            <c:ext xmlns:c16="http://schemas.microsoft.com/office/drawing/2014/chart" uri="{C3380CC4-5D6E-409C-BE32-E72D297353CC}">
              <c16:uniqueId val="{00000002-41E2-4127-A656-6988C7DE3D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9D0-4687-8EED-9A631E7D751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9D0-4687-8EED-9A631E7D7517}"/>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9D0-4687-8EED-9A631E7D7517}"/>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9D0-4687-8EED-9A631E7D751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0.02</c:v>
                </c:pt>
                <c:pt idx="4">
                  <c:v>#N/A</c:v>
                </c:pt>
                <c:pt idx="5">
                  <c:v>0.1</c:v>
                </c:pt>
                <c:pt idx="6">
                  <c:v>#N/A</c:v>
                </c:pt>
                <c:pt idx="7">
                  <c:v>0.11</c:v>
                </c:pt>
                <c:pt idx="8">
                  <c:v>#N/A</c:v>
                </c:pt>
                <c:pt idx="9">
                  <c:v>0.13</c:v>
                </c:pt>
              </c:numCache>
            </c:numRef>
          </c:val>
          <c:extLst>
            <c:ext xmlns:c16="http://schemas.microsoft.com/office/drawing/2014/chart" uri="{C3380CC4-5D6E-409C-BE32-E72D297353CC}">
              <c16:uniqueId val="{00000004-B9D0-4687-8EED-9A631E7D751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1.1000000000000001</c:v>
                </c:pt>
                <c:pt idx="2">
                  <c:v>#N/A</c:v>
                </c:pt>
                <c:pt idx="3">
                  <c:v>1.54</c:v>
                </c:pt>
                <c:pt idx="4">
                  <c:v>#N/A</c:v>
                </c:pt>
                <c:pt idx="5">
                  <c:v>0.97</c:v>
                </c:pt>
                <c:pt idx="6">
                  <c:v>#N/A</c:v>
                </c:pt>
                <c:pt idx="7">
                  <c:v>0.49</c:v>
                </c:pt>
                <c:pt idx="8">
                  <c:v>#N/A</c:v>
                </c:pt>
                <c:pt idx="9">
                  <c:v>0.16</c:v>
                </c:pt>
              </c:numCache>
            </c:numRef>
          </c:val>
          <c:extLst>
            <c:ext xmlns:c16="http://schemas.microsoft.com/office/drawing/2014/chart" uri="{C3380CC4-5D6E-409C-BE32-E72D297353CC}">
              <c16:uniqueId val="{00000005-B9D0-4687-8EED-9A631E7D7517}"/>
            </c:ext>
          </c:extLst>
        </c:ser>
        <c:ser>
          <c:idx val="6"/>
          <c:order val="6"/>
          <c:tx>
            <c:strRef>
              <c:f>データシート!$A$33</c:f>
              <c:strCache>
                <c:ptCount val="1"/>
                <c:pt idx="0">
                  <c:v>恵庭市水道事業会計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5.61</c:v>
                </c:pt>
                <c:pt idx="2">
                  <c:v>#N/A</c:v>
                </c:pt>
                <c:pt idx="3">
                  <c:v>4.6500000000000004</c:v>
                </c:pt>
                <c:pt idx="4">
                  <c:v>#N/A</c:v>
                </c:pt>
                <c:pt idx="5">
                  <c:v>4.66</c:v>
                </c:pt>
                <c:pt idx="6">
                  <c:v>#N/A</c:v>
                </c:pt>
                <c:pt idx="7">
                  <c:v>5.26</c:v>
                </c:pt>
                <c:pt idx="8">
                  <c:v>#N/A</c:v>
                </c:pt>
                <c:pt idx="9">
                  <c:v>4.7699999999999996</c:v>
                </c:pt>
              </c:numCache>
            </c:numRef>
          </c:val>
          <c:extLst>
            <c:ext xmlns:c16="http://schemas.microsoft.com/office/drawing/2014/chart" uri="{C3380CC4-5D6E-409C-BE32-E72D297353CC}">
              <c16:uniqueId val="{00000006-B9D0-4687-8EED-9A631E7D751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c:v>
                </c:pt>
                <c:pt idx="2">
                  <c:v>#N/A</c:v>
                </c:pt>
                <c:pt idx="3">
                  <c:v>5.87</c:v>
                </c:pt>
                <c:pt idx="4">
                  <c:v>#N/A</c:v>
                </c:pt>
                <c:pt idx="5">
                  <c:v>5.4</c:v>
                </c:pt>
                <c:pt idx="6">
                  <c:v>#N/A</c:v>
                </c:pt>
                <c:pt idx="7">
                  <c:v>5.38</c:v>
                </c:pt>
                <c:pt idx="8">
                  <c:v>#N/A</c:v>
                </c:pt>
                <c:pt idx="9">
                  <c:v>4.8899999999999997</c:v>
                </c:pt>
              </c:numCache>
            </c:numRef>
          </c:val>
          <c:extLst>
            <c:ext xmlns:c16="http://schemas.microsoft.com/office/drawing/2014/chart" uri="{C3380CC4-5D6E-409C-BE32-E72D297353CC}">
              <c16:uniqueId val="{00000007-B9D0-4687-8EED-9A631E7D7517}"/>
            </c:ext>
          </c:extLst>
        </c:ser>
        <c:ser>
          <c:idx val="8"/>
          <c:order val="8"/>
          <c:tx>
            <c:strRef>
              <c:f>データシート!$A$35</c:f>
              <c:strCache>
                <c:ptCount val="1"/>
                <c:pt idx="0">
                  <c:v>恵庭市下水道事業会計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11.52</c:v>
                </c:pt>
                <c:pt idx="2">
                  <c:v>#N/A</c:v>
                </c:pt>
                <c:pt idx="3">
                  <c:v>11.58</c:v>
                </c:pt>
                <c:pt idx="4">
                  <c:v>#N/A</c:v>
                </c:pt>
                <c:pt idx="5">
                  <c:v>11.71</c:v>
                </c:pt>
                <c:pt idx="6">
                  <c:v>#N/A</c:v>
                </c:pt>
                <c:pt idx="7">
                  <c:v>11.2</c:v>
                </c:pt>
                <c:pt idx="8">
                  <c:v>#N/A</c:v>
                </c:pt>
                <c:pt idx="9">
                  <c:v>11.03</c:v>
                </c:pt>
              </c:numCache>
            </c:numRef>
          </c:val>
          <c:extLst>
            <c:ext xmlns:c16="http://schemas.microsoft.com/office/drawing/2014/chart" uri="{C3380CC4-5D6E-409C-BE32-E72D297353CC}">
              <c16:uniqueId val="{00000008-B9D0-4687-8EED-9A631E7D7517}"/>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2.19</c:v>
                </c:pt>
                <c:pt idx="1">
                  <c:v>#N/A</c:v>
                </c:pt>
                <c:pt idx="2">
                  <c:v>1.57</c:v>
                </c:pt>
                <c:pt idx="3">
                  <c:v>#N/A</c:v>
                </c:pt>
                <c:pt idx="4">
                  <c:v>1.19</c:v>
                </c:pt>
                <c:pt idx="5">
                  <c:v>#N/A</c:v>
                </c:pt>
                <c:pt idx="6">
                  <c:v>0.87</c:v>
                </c:pt>
                <c:pt idx="7">
                  <c:v>#N/A</c:v>
                </c:pt>
                <c:pt idx="8">
                  <c:v>0.05</c:v>
                </c:pt>
                <c:pt idx="9">
                  <c:v>#N/A</c:v>
                </c:pt>
              </c:numCache>
            </c:numRef>
          </c:val>
          <c:extLst>
            <c:ext xmlns:c16="http://schemas.microsoft.com/office/drawing/2014/chart" uri="{C3380CC4-5D6E-409C-BE32-E72D297353CC}">
              <c16:uniqueId val="{00000009-B9D0-4687-8EED-9A631E7D751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2495</c:v>
                </c:pt>
                <c:pt idx="5">
                  <c:v>2466</c:v>
                </c:pt>
                <c:pt idx="8">
                  <c:v>2443</c:v>
                </c:pt>
                <c:pt idx="11">
                  <c:v>2404</c:v>
                </c:pt>
                <c:pt idx="14">
                  <c:v>2421</c:v>
                </c:pt>
              </c:numCache>
            </c:numRef>
          </c:val>
          <c:extLst>
            <c:ext xmlns:c16="http://schemas.microsoft.com/office/drawing/2014/chart" uri="{C3380CC4-5D6E-409C-BE32-E72D297353CC}">
              <c16:uniqueId val="{00000000-3453-4E02-90C6-469AB039D4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453-4E02-90C6-469AB039D4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24</c:v>
                </c:pt>
                <c:pt idx="3">
                  <c:v>22</c:v>
                </c:pt>
                <c:pt idx="6">
                  <c:v>23</c:v>
                </c:pt>
                <c:pt idx="9">
                  <c:v>18</c:v>
                </c:pt>
                <c:pt idx="12">
                  <c:v>22</c:v>
                </c:pt>
              </c:numCache>
            </c:numRef>
          </c:val>
          <c:extLst>
            <c:ext xmlns:c16="http://schemas.microsoft.com/office/drawing/2014/chart" uri="{C3380CC4-5D6E-409C-BE32-E72D297353CC}">
              <c16:uniqueId val="{00000002-3453-4E02-90C6-469AB039D4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3453-4E02-90C6-469AB039D4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832</c:v>
                </c:pt>
                <c:pt idx="3">
                  <c:v>708</c:v>
                </c:pt>
                <c:pt idx="6">
                  <c:v>664</c:v>
                </c:pt>
                <c:pt idx="9">
                  <c:v>581</c:v>
                </c:pt>
                <c:pt idx="12">
                  <c:v>538</c:v>
                </c:pt>
              </c:numCache>
            </c:numRef>
          </c:val>
          <c:extLst>
            <c:ext xmlns:c16="http://schemas.microsoft.com/office/drawing/2014/chart" uri="{C3380CC4-5D6E-409C-BE32-E72D297353CC}">
              <c16:uniqueId val="{00000004-3453-4E02-90C6-469AB039D4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53-4E02-90C6-469AB039D4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453-4E02-90C6-469AB039D4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2315</c:v>
                </c:pt>
                <c:pt idx="3">
                  <c:v>2373</c:v>
                </c:pt>
                <c:pt idx="6">
                  <c:v>2401</c:v>
                </c:pt>
                <c:pt idx="9">
                  <c:v>2456</c:v>
                </c:pt>
                <c:pt idx="12">
                  <c:v>2493</c:v>
                </c:pt>
              </c:numCache>
            </c:numRef>
          </c:val>
          <c:extLst>
            <c:ext xmlns:c16="http://schemas.microsoft.com/office/drawing/2014/chart" uri="{C3380CC4-5D6E-409C-BE32-E72D297353CC}">
              <c16:uniqueId val="{00000007-3453-4E02-90C6-469AB039D4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677</c:v>
                </c:pt>
                <c:pt idx="2">
                  <c:v>#N/A</c:v>
                </c:pt>
                <c:pt idx="3">
                  <c:v>#N/A</c:v>
                </c:pt>
                <c:pt idx="4">
                  <c:v>638</c:v>
                </c:pt>
                <c:pt idx="5">
                  <c:v>#N/A</c:v>
                </c:pt>
                <c:pt idx="6">
                  <c:v>#N/A</c:v>
                </c:pt>
                <c:pt idx="7">
                  <c:v>646</c:v>
                </c:pt>
                <c:pt idx="8">
                  <c:v>#N/A</c:v>
                </c:pt>
                <c:pt idx="9">
                  <c:v>#N/A</c:v>
                </c:pt>
                <c:pt idx="10">
                  <c:v>652</c:v>
                </c:pt>
                <c:pt idx="11">
                  <c:v>#N/A</c:v>
                </c:pt>
                <c:pt idx="12">
                  <c:v>#N/A</c:v>
                </c:pt>
                <c:pt idx="13">
                  <c:v>633</c:v>
                </c:pt>
                <c:pt idx="14">
                  <c:v>#N/A</c:v>
                </c:pt>
              </c:numCache>
            </c:numRef>
          </c:val>
          <c:smooth val="0"/>
          <c:extLst>
            <c:ext xmlns:c16="http://schemas.microsoft.com/office/drawing/2014/chart" uri="{C3380CC4-5D6E-409C-BE32-E72D297353CC}">
              <c16:uniqueId val="{00000008-3453-4E02-90C6-469AB039D4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21989</c:v>
                </c:pt>
                <c:pt idx="5">
                  <c:v>21773</c:v>
                </c:pt>
                <c:pt idx="8">
                  <c:v>21847</c:v>
                </c:pt>
                <c:pt idx="11">
                  <c:v>21829</c:v>
                </c:pt>
                <c:pt idx="14">
                  <c:v>21432</c:v>
                </c:pt>
              </c:numCache>
            </c:numRef>
          </c:val>
          <c:extLst>
            <c:ext xmlns:c16="http://schemas.microsoft.com/office/drawing/2014/chart" uri="{C3380CC4-5D6E-409C-BE32-E72D297353CC}">
              <c16:uniqueId val="{00000000-5F74-4890-B307-4DC2112D41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6951</c:v>
                </c:pt>
                <c:pt idx="5">
                  <c:v>7275</c:v>
                </c:pt>
                <c:pt idx="8">
                  <c:v>7025</c:v>
                </c:pt>
                <c:pt idx="11">
                  <c:v>7460</c:v>
                </c:pt>
                <c:pt idx="14">
                  <c:v>7582</c:v>
                </c:pt>
              </c:numCache>
            </c:numRef>
          </c:val>
          <c:extLst>
            <c:ext xmlns:c16="http://schemas.microsoft.com/office/drawing/2014/chart" uri="{C3380CC4-5D6E-409C-BE32-E72D297353CC}">
              <c16:uniqueId val="{00000001-5F74-4890-B307-4DC2112D41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4389</c:v>
                </c:pt>
                <c:pt idx="5">
                  <c:v>4575</c:v>
                </c:pt>
                <c:pt idx="8">
                  <c:v>4662</c:v>
                </c:pt>
                <c:pt idx="11">
                  <c:v>4952</c:v>
                </c:pt>
                <c:pt idx="14">
                  <c:v>5432</c:v>
                </c:pt>
              </c:numCache>
            </c:numRef>
          </c:val>
          <c:extLst>
            <c:ext xmlns:c16="http://schemas.microsoft.com/office/drawing/2014/chart" uri="{C3380CC4-5D6E-409C-BE32-E72D297353CC}">
              <c16:uniqueId val="{00000002-5F74-4890-B307-4DC2112D41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74-4890-B307-4DC2112D41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74-4890-B307-4DC2112D41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74-4890-B307-4DC2112D41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2279</c:v>
                </c:pt>
                <c:pt idx="3">
                  <c:v>2305</c:v>
                </c:pt>
                <c:pt idx="6">
                  <c:v>1988</c:v>
                </c:pt>
                <c:pt idx="9">
                  <c:v>1757</c:v>
                </c:pt>
                <c:pt idx="12">
                  <c:v>1620</c:v>
                </c:pt>
              </c:numCache>
            </c:numRef>
          </c:val>
          <c:extLst>
            <c:ext xmlns:c16="http://schemas.microsoft.com/office/drawing/2014/chart" uri="{C3380CC4-5D6E-409C-BE32-E72D297353CC}">
              <c16:uniqueId val="{00000006-5F74-4890-B307-4DC2112D41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F74-4890-B307-4DC2112D41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8883</c:v>
                </c:pt>
                <c:pt idx="3">
                  <c:v>8094</c:v>
                </c:pt>
                <c:pt idx="6">
                  <c:v>7716</c:v>
                </c:pt>
                <c:pt idx="9">
                  <c:v>7120</c:v>
                </c:pt>
                <c:pt idx="12">
                  <c:v>6829</c:v>
                </c:pt>
              </c:numCache>
            </c:numRef>
          </c:val>
          <c:extLst>
            <c:ext xmlns:c16="http://schemas.microsoft.com/office/drawing/2014/chart" uri="{C3380CC4-5D6E-409C-BE32-E72D297353CC}">
              <c16:uniqueId val="{00000008-5F74-4890-B307-4DC2112D41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70</c:v>
                </c:pt>
                <c:pt idx="3">
                  <c:v>77</c:v>
                </c:pt>
                <c:pt idx="6">
                  <c:v>56</c:v>
                </c:pt>
                <c:pt idx="9">
                  <c:v>40</c:v>
                </c:pt>
                <c:pt idx="12">
                  <c:v>50</c:v>
                </c:pt>
              </c:numCache>
            </c:numRef>
          </c:val>
          <c:extLst>
            <c:ext xmlns:c16="http://schemas.microsoft.com/office/drawing/2014/chart" uri="{C3380CC4-5D6E-409C-BE32-E72D297353CC}">
              <c16:uniqueId val="{00000009-5F74-4890-B307-4DC2112D41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26227</c:v>
                </c:pt>
                <c:pt idx="3">
                  <c:v>26896</c:v>
                </c:pt>
                <c:pt idx="6">
                  <c:v>27303</c:v>
                </c:pt>
                <c:pt idx="9">
                  <c:v>27933</c:v>
                </c:pt>
                <c:pt idx="12">
                  <c:v>27588</c:v>
                </c:pt>
              </c:numCache>
            </c:numRef>
          </c:val>
          <c:extLst>
            <c:ext xmlns:c16="http://schemas.microsoft.com/office/drawing/2014/chart" uri="{C3380CC4-5D6E-409C-BE32-E72D297353CC}">
              <c16:uniqueId val="{0000000A-5F74-4890-B307-4DC2112D41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4131</c:v>
                </c:pt>
                <c:pt idx="2">
                  <c:v>#N/A</c:v>
                </c:pt>
                <c:pt idx="3">
                  <c:v>#N/A</c:v>
                </c:pt>
                <c:pt idx="4">
                  <c:v>3749</c:v>
                </c:pt>
                <c:pt idx="5">
                  <c:v>#N/A</c:v>
                </c:pt>
                <c:pt idx="6">
                  <c:v>#N/A</c:v>
                </c:pt>
                <c:pt idx="7">
                  <c:v>3529</c:v>
                </c:pt>
                <c:pt idx="8">
                  <c:v>#N/A</c:v>
                </c:pt>
                <c:pt idx="9">
                  <c:v>#N/A</c:v>
                </c:pt>
                <c:pt idx="10">
                  <c:v>2610</c:v>
                </c:pt>
                <c:pt idx="11">
                  <c:v>#N/A</c:v>
                </c:pt>
                <c:pt idx="12">
                  <c:v>#N/A</c:v>
                </c:pt>
                <c:pt idx="13">
                  <c:v>1641</c:v>
                </c:pt>
                <c:pt idx="14">
                  <c:v>#N/A</c:v>
                </c:pt>
              </c:numCache>
            </c:numRef>
          </c:val>
          <c:smooth val="0"/>
          <c:extLst>
            <c:ext xmlns:c16="http://schemas.microsoft.com/office/drawing/2014/chart" uri="{C3380CC4-5D6E-409C-BE32-E72D297353CC}">
              <c16:uniqueId val="{0000000B-5F74-4890-B307-4DC2112D41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1897</c:v>
                </c:pt>
                <c:pt idx="1">
                  <c:v>1823</c:v>
                </c:pt>
                <c:pt idx="2">
                  <c:v>2018</c:v>
                </c:pt>
              </c:numCache>
            </c:numRef>
          </c:val>
          <c:extLst>
            <c:ext xmlns:c16="http://schemas.microsoft.com/office/drawing/2014/chart" uri="{C3380CC4-5D6E-409C-BE32-E72D297353CC}">
              <c16:uniqueId val="{00000000-EB24-421B-A093-0027CC1EB0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B24-421B-A093-0027CC1EB0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2156</c:v>
                </c:pt>
                <c:pt idx="1">
                  <c:v>2430</c:v>
                </c:pt>
                <c:pt idx="2">
                  <c:v>2667</c:v>
                </c:pt>
              </c:numCache>
            </c:numRef>
          </c:val>
          <c:extLst>
            <c:ext xmlns:c16="http://schemas.microsoft.com/office/drawing/2014/chart" uri="{C3380CC4-5D6E-409C-BE32-E72D297353CC}">
              <c16:uniqueId val="{00000002-EB24-421B-A093-0027CC1EB0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{5E74C481-ACD9-41D4-9943-985476A776BF}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1A2-4832-9580-CC5D9C8646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{09137075-66E1-4B6C-8669-C18307C6117E}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A2-4832-9580-CC5D9C8646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{B178C548-0881-4E13-AD0B-DD1414A7BAA5}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A2-4832-9580-CC5D9C8646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{62CCA177-9759-4E3B-9BC3-41C36B85475D}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A2-4832-9580-CC5D9C8646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{0B30CD78-9042-4167-B6AB-23B16DCB5887}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A2-4832-9580-CC5D9C86465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{CB8AF4D1-E01D-41EE-A3A6-B970AE65807E}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1A2-4832-9580-CC5D9C86465B}"/>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{90F05A30-E7BB-4A34-9F7D-519998A9D6FC}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1A2-4832-9580-CC5D9C86465B}"/>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{15825AF1-EAB7-4E6C-AD07-F32684B843DB}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1A2-4832-9580-CC5D9C86465B}"/>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{9BFE8532-FE1A-4DF1-AC22-8D100C8C56E5}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1A2-4832-9580-CC5D9C8646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53</c:v>
                </c:pt>
                <c:pt idx="16">
                  <c:v>54.7</c:v>
                </c:pt>
                <c:pt idx="24">
                  <c:v>54.3</c:v>
                </c:pt>
                <c:pt idx="32">
                  <c:v>54.9</c:v>
                </c:pt>
              </c:numCache>
            </c:numRef>
          </c:xVal>
          <c:yVal>
            <c:numRef>
              <c:f>公会計指標分析・財政指標組合せ分析表!$BP$51:$DC$51</c:f>
              <c:numCache>
                <c:formatCode>#,##0.0;"▲ "#,##0.0</c:formatCode>
                <c:ptCount val="40"/>
                <c:pt idx="0">
                  <c:v>31.1</c:v>
                </c:pt>
                <c:pt idx="8">
                  <c:v>29</c:v>
                </c:pt>
                <c:pt idx="16">
                  <c:v>28</c:v>
                </c:pt>
                <c:pt idx="24">
                  <c:v>20.2</c:v>
                </c:pt>
                <c:pt idx="32">
                  <c:v>12.2</c:v>
                </c:pt>
              </c:numCache>
            </c:numRef>
          </c:yVal>
          <c:smooth val="0"/>
          <c:extLst>
            <c:ext xmlns:c16="http://schemas.microsoft.com/office/drawing/2014/chart" uri="{C3380CC4-5D6E-409C-BE32-E72D297353CC}">
              <c16:uniqueId val="{00000009-E1A2-4832-9580-CC5D9C8646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{BADC7E5C-EA11-483A-AA02-6C62773018FA}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1A2-4832-9580-CC5D9C86465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{2D6B1A42-5166-4965-BA10-668EFB435805}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A2-4832-9580-CC5D9C8646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{C3AAACC0-71D7-4C8D-B0C6-8723CB066C78}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A2-4832-9580-CC5D9C8646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{23F69790-9255-4C48-BBB4-CB8E6F5DDF8D}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A2-4832-9580-CC5D9C8646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{54398D3C-3F33-4A9E-8F2C-00A113991E92}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A2-4832-9580-CC5D9C86465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{16F350B1-D508-4A27-AE1E-152CB9C4FAFE}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1A2-4832-9580-CC5D9C86465B}"/>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{458F3B12-CC75-4EDD-BA65-C509E068289A}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1A2-4832-9580-CC5D9C86465B}"/>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{BE826935-87E5-4EDD-B782-0A7D54E84F77}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1A2-4832-9580-CC5D9C86465B}"/>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{5D08750D-EDB5-4D4B-81ED-117D3176F967}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1A2-4832-9580-CC5D9C8646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E1A2-4832-9580-CC5D9C86465B}"/>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{EF7AF995-B949-4CDB-9892-2E500FAADE33}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EA-4FB2-9672-E9CB9F21D2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{30A5A7C5-D9BE-4D2C-8A5B-8C905B4CCBB1}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EA-4FB2-9672-E9CB9F21D2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{F8790515-CAAE-4DAF-86B7-EA1EA03720E6}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EA-4FB2-9672-E9CB9F21D2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{3E5CC433-CA71-400C-B7D9-FCAEAB992D82}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EA-4FB2-9672-E9CB9F21D2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{517FA943-E0BD-4925-BF68-5E68D2A72091}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EA-4FB2-9672-E9CB9F21D2C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{E7B8F8DF-C06F-4CE7-B131-84D49F1D27D0}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EA-4FB2-9672-E9CB9F21D2C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{C42F43CF-8DC1-4C38-926E-1EF9F3AD188C}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EA-4FB2-9672-E9CB9F21D2C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{7AEFDB77-305E-4447-AC41-51A7AB03E9FA}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EA-4FB2-9672-E9CB9F21D2C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{FB8DA629-A1B2-4AE2-B911-2D98F2E2B5C1}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EA-4FB2-9672-E9CB9F21D2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5.4</c:v>
                </c:pt>
                <c:pt idx="16">
                  <c:v>5</c:v>
                </c:pt>
                <c:pt idx="24">
                  <c:v>5</c:v>
                </c:pt>
                <c:pt idx="32">
                  <c:v>4.9000000000000004</c:v>
                </c:pt>
              </c:numCache>
            </c:numRef>
          </c:xVal>
          <c:yVal>
            <c:numRef>
              <c:f>公会計指標分析・財政指標組合せ分析表!$BP$73:$DC$73</c:f>
              <c:numCache>
                <c:formatCode>#,##0.0;"▲ "#,##0.0</c:formatCode>
                <c:ptCount val="40"/>
                <c:pt idx="0">
                  <c:v>31.1</c:v>
                </c:pt>
                <c:pt idx="8">
                  <c:v>29</c:v>
                </c:pt>
                <c:pt idx="16">
                  <c:v>28</c:v>
                </c:pt>
                <c:pt idx="24">
                  <c:v>20.2</c:v>
                </c:pt>
                <c:pt idx="32">
                  <c:v>12.2</c:v>
                </c:pt>
              </c:numCache>
            </c:numRef>
          </c:yVal>
          <c:smooth val="0"/>
          <c:extLst>
            <c:ext xmlns:c16="http://schemas.microsoft.com/office/drawing/2014/chart" uri="{C3380CC4-5D6E-409C-BE32-E72D297353CC}">
              <c16:uniqueId val="{00000009-75EA-4FB2-9672-E9CB9F21D2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{8D82AE1E-8390-4D70-B515-CD1284CEA821}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EA-4FB2-9672-E9CB9F21D2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{EE55AF20-5174-4974-9F5C-17DA3FF5A0E6}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EA-4FB2-9672-E9CB9F21D2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{89BBFAA6-3AA4-484A-B479-6D84895D117E}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EA-4FB2-9672-E9CB9F21D2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{2D521649-DA45-419A-BF18-75E4E0A97067}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EA-4FB2-9672-E9CB9F21D2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{CF46CB95-A5E6-454D-930C-05306EDA511C}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EA-4FB2-9672-E9CB9F21D2C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{92497E14-1084-4863-AB16-5A91C669A2C4}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EA-4FB2-9672-E9CB9F21D2C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{0E219C27-51D4-4D85-B0FB-7FAFF6D0B659}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EA-4FB2-9672-E9CB9F21D2CE}"/>
                </c:ext>
              </c:extLst>
            </c:dLbl>
            <c:dLbl>
              <c:idx val="24"/>
              <c:layout>
                <c:manualLayout>
                  <c:x val="0"/>
                  <c:y val="2.3640204478778443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{0295CA20-588D-4F31-AFCF-BF0BC2C58931}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EA-4FB2-9672-E9CB9F21D2CE}"/>
                </c:ext>
              </c:extLst>
            </c:dLbl>
            <c:dLbl>
              <c:idx val="32"/>
              <c:layout>
                <c:manualLayout>
                  <c:x val="0"/>
                  <c:y val="-2.3640204478778443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{23867014-57B8-4C44-949C-3BA0A41096FE}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EA-4FB2-9672-E9CB9F21D2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75EA-4FB2-9672-E9CB9F21D2CE}"/>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元利償還金等については前年度と横ばいである。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算入公債費等について災害復旧等公債費の増加などにより微増となっている。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今後は大型事業の完了により元利償還金が増加する見込みとなっているため、起債新規発行額の平準化に努める。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満期一括償還地方債の借入は行っていない。</a:t>
          </a:r>
          <a:endParaRPr kumimoji="1" lang="en-US" altLang="ja-JP" sz="1000">
            <a:latin typeface="ＭＳ ゴシック" pitchFamily="49" charset="-128"/>
            <a:ea typeface="ＭＳ ゴシック" pitchFamily="49" charset="-128"/>
          </a:endParaRP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年度より、減債基金を財政調整基金へ統合している。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地方債現在高は大型事業の実施により増加傾向であったが、令和２年度は償還額に対して新規発行起債を抑制したことにより減少した。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充当可能財源等については、ふるさと納税の増加に伴う基金への積立金の増、都市計画税充当元金などが増加した。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上記の理由等により将来負担比率は減少した。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北海道恵庭市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一般財源の堅調な推移、ふるさと納税の増加による基金積立額の増により基金残高が増加した。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％以上の残高確保を行い、その他特定目的基金は寄附積立額を目安とした計画的な支消をし、安定した財政運営を図る。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まちづくり推進基金：水と緑と花に彩られた都市環境づくりに資する事業、その他本市のまちづくりの推進に資する事業に充てる。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推進基金：在宅福祉等の普及及び向上に資する事業、健康及び生きがいづくり等を推進する事業、ボランティア活動を推進する事業、地域福祉の推進上必要と認める事業、福祉施設の建設及び改修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まちづくり推進基金：各種充当事業のために約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千万円を取り崩したが、ふるさと納税寄附の増加により約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千万円の積立てを行ったことで、全体としては約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恵庭市の魅力発信を行い、ふるさと納税による寄附金の確保を図る。寄附金を財源に基金へ積立をし、地域活性化につながる事業や社会福祉、子ども子育て事業等に基金の有効活用を図っていきたい。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一般財源の堅調な推移や新型コロナウイルス感染症の影響による事業の中止・縮小による。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将来の財政負担に備えるため、標準財政規模の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28C4E17-FFB6-4172-9C1B-29BA95DFEA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4F00DE-158F-4C2A-B8C4-2E1F8DDC2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8AC30C8-36FB-4A54-B2DE-39326810980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55C30D8-ACAF-4D55-8C4A-5AF5707267F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EE366EE-79F3-4B0E-BD89-4416E3672B4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09CFFFB-421D-4089-AA17-7ED1F594E7B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1F7F36F-E52D-46F6-A2BD-A68DEC61079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794D808-FE38-40F2-9751-A68EB60D74B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A569F1F-6DFA-4429-94FC-C68366A9027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DE879BA-C9D3-432E-85C9-EEB406ECCDD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145D67D-63A2-4211-8BAF-361B2898F16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02F4E90-AC0A-40E9-96E4-E03F1DBFDE7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70,097
69,622
294.65
38,487,438
37,514,491
743,600
15,202,866
27,588,452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6B8368B-D7E1-405C-B3D7-4B16772C137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A8F7ADD-117A-4B1D-89B8-F5A681FE5F6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CD6DA60-C7C8-4AD7-9802-076EE6B640F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94509F3-A596-48E5-8836-114646A4AA8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059F866-E219-45BB-9C3D-D0D9238D80C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D84BC37-A4E1-4A59-8B00-CD2E3DF51C7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A7C5094-86B7-4D5D-AC91-64399D05B6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BBDC63F-8D82-407A-B5D8-5592557A038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AF9B429-1BEE-48DD-9A53-3DB9F5AB4E1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67C6430-799D-4E5D-AAAD-4A698E80446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3C140D5-AEEF-4073-B360-F699B05AD9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15787F0-B1E2-4744-B65C-61A29A2B55B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B41E9AC-9DB3-4FE4-92F4-1671F7E2451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9EF9377-2BAA-4251-B76F-BF37A2395A5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5AD908A-1997-4763-B1CD-F0E27653E60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4E500DB-F22F-4B98-8AC5-0BA3CCD09CF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E609FE9-CE00-43A7-A606-EA4E7BE3F02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61E513A-5256-4A88-80CD-2BC1E018652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38901FE-D793-43C2-9203-DD046E0E5A5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E610E36D-5FF6-427A-89C4-5CC12D01295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04D5530-B879-4384-82A9-6F60E700FD36}"/>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34E0DD8E-07EE-4F24-9702-3DE7E31CF8B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4F6EF4D-50E3-4059-8510-797A85C35A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2C24E24-48B1-49FA-8A2A-84FC021F17C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7CBDCBB-ED66-491D-990D-F2A8FF32B52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2CB28BA-76FB-47F1-9BD1-820F3C7686D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203F306-54D3-43E5-82B9-BCCEB43CEF5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1F4DBF6-A609-434D-B4B9-9F8C3E9E048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A52BF44-CC8B-470E-8574-58BE7432961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F001E31-E49B-4527-9A1E-17064F1C761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BEB5FB6-70B5-4112-B43B-7A5522DD263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4EB80A5-2B8F-4056-8A79-D559F58B933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7ED6A30-1B77-4761-AC50-CB00CE12206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5C2C6876-3E96-4DED-8FDA-5DBDFE7C51B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9470083-DFB5-48C1-89BE-CD86E98BE74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公共施設等総合管理計画に基づき、平成２８年度からの３０年間で公共施設の計画的な統廃合を着実に進めた取組みにより、類似団体よりも有形固定資産減価償却率は低い値となっている。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公共施設の統廃合にあたっては、既存施設を有効活用した統廃合を進めていることから、有形固定資産減価償却率は上昇傾向となっている。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9E249FD-E073-41C8-8CFD-08EA66CA2F6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6317C558-57A7-48CB-81A5-FF5B7CB8F85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F9F01AB-1829-43FF-A792-4738BA3CCFF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D40ECFD-8316-4F84-89C4-0BEA1CC5846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1B36CDB4-9C1B-4EE0-B31E-EF750C24A5C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9846F87-60A5-4545-980F-A478973A0F8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DC7F86D-DA41-4C06-A633-393D6225698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42D0113F-2D72-4557-8898-C5F6995C409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6C29958-B080-4441-B890-F40368EFC06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CEF40CEE-259B-44FF-BEFB-1BA9606C4C8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E03AA08-61CA-4066-8A80-CEC8AEF22DC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7F43AF38-CE74-4162-927C-1504C276198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B577271C-1C2C-4AE1-9105-5B2D6B14092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921CBD78-692F-45DA-A194-A682417592E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8D8D5EA5-82CC-4726-BC8F-31A02F186EC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48AD679-B226-49C1-BD89-A5A3941D7C2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8DF5DE07-B54A-4237-8B3C-D8925F0F382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1260434-FCB8-47EC-A1E1-F96EF037E13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67" name="直線コネクタ 66">
          <a:extLst>
            <a:ext uri="{FF2B5EF4-FFF2-40B4-BE49-F238E27FC236}">
              <a16:creationId xmlns:a16="http://schemas.microsoft.com/office/drawing/2014/main" id="{AC0678A9-B5EB-40E2-8F4A-08333C96409E}"/>
            </a:ext>
          </a:extLst>
        </xdr:cNvPr>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68" name="有形固定資産減価償却率最小値テキスト">
          <a:extLst>
            <a:ext uri="{FF2B5EF4-FFF2-40B4-BE49-F238E27FC236}">
              <a16:creationId xmlns:a16="http://schemas.microsoft.com/office/drawing/2014/main" id="{48AB8D25-F760-4CE7-B91D-687FB11BA9EB}"/>
            </a:ext>
          </a:extLst>
        </xdr:cNvPr>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69" name="直線コネクタ 68">
          <a:extLst>
            <a:ext uri="{FF2B5EF4-FFF2-40B4-BE49-F238E27FC236}">
              <a16:creationId xmlns:a16="http://schemas.microsoft.com/office/drawing/2014/main" id="{4E53B41C-B940-4033-8ABD-6C1036DC6C31}"/>
            </a:ext>
          </a:extLst>
        </xdr:cNvPr>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70" name="有形固定資産減価償却率最大値テキスト">
          <a:extLst>
            <a:ext uri="{FF2B5EF4-FFF2-40B4-BE49-F238E27FC236}">
              <a16:creationId xmlns:a16="http://schemas.microsoft.com/office/drawing/2014/main" id="{9EF9A8A2-09EA-43B8-93C4-0B5F00689416}"/>
            </a:ext>
          </a:extLst>
        </xdr:cNvPr>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71" name="直線コネクタ 70">
          <a:extLst>
            <a:ext uri="{FF2B5EF4-FFF2-40B4-BE49-F238E27FC236}">
              <a16:creationId xmlns:a16="http://schemas.microsoft.com/office/drawing/2014/main" id="{47459603-E944-4DFC-A6CA-16D7697EDD4D}"/>
            </a:ext>
          </a:extLst>
        </xdr:cNvPr>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2BF82354-BE8C-4D73-8444-60190E9F9B7B}"/>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C008F65D-4D7E-499D-9DAA-F27A80282217}"/>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74" name="フローチャート: 判断 73">
          <a:extLst>
            <a:ext uri="{FF2B5EF4-FFF2-40B4-BE49-F238E27FC236}">
              <a16:creationId xmlns:a16="http://schemas.microsoft.com/office/drawing/2014/main" id="{E6DDC5B2-DF1E-451E-9098-DED5D737743C}"/>
            </a:ext>
          </a:extLst>
        </xdr:cNvPr>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75" name="フローチャート: 判断 74">
          <a:extLst>
            <a:ext uri="{FF2B5EF4-FFF2-40B4-BE49-F238E27FC236}">
              <a16:creationId xmlns:a16="http://schemas.microsoft.com/office/drawing/2014/main" id="{EDE38DF6-10B7-4B8E-8CA1-0A643E33BA1E}"/>
            </a:ext>
          </a:extLst>
        </xdr:cNvPr>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76" name="フローチャート: 判断 75">
          <a:extLst>
            <a:ext uri="{FF2B5EF4-FFF2-40B4-BE49-F238E27FC236}">
              <a16:creationId xmlns:a16="http://schemas.microsoft.com/office/drawing/2014/main" id="{8846FC06-C1DB-416D-8BEB-698644A1F951}"/>
            </a:ext>
          </a:extLst>
        </xdr:cNvPr>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77" name="フローチャート: 判断 76">
          <a:extLst>
            <a:ext uri="{FF2B5EF4-FFF2-40B4-BE49-F238E27FC236}">
              <a16:creationId xmlns:a16="http://schemas.microsoft.com/office/drawing/2014/main" id="{410F31C1-1240-45EB-A663-EA126A1D4C36}"/>
            </a:ext>
          </a:extLst>
        </xdr:cNvPr>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72021D9-9CF2-4A4D-9073-586A8A64A16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43E20B1-CAC2-42B9-99B6-956D860B49C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985C897-3CEB-4A40-AFF5-97AB1A47763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22535CE-5AE1-47CB-AFCD-D448E5CCC5B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635D955-5530-4AF9-AB37-C1DE47D8A11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83" name="楕円 82">
          <a:extLst>
            <a:ext uri="{FF2B5EF4-FFF2-40B4-BE49-F238E27FC236}">
              <a16:creationId xmlns:a16="http://schemas.microsoft.com/office/drawing/2014/main" id="{05542078-41DD-47EF-B33D-9236ABDF7BB9}"/>
            </a:ext>
          </a:extLst>
        </xdr:cNvPr>
        <xdr:cNvSpPr/>
      </xdr:nvSpPr>
      <xdr:spPr>
        <a:xfrm>
          <a:off x="4711700" y="5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86468</xdr:rowOff>
    </xdr:from>
    <xdr:ext cx="405111" cy="259045"/>
    <xdr:sp macro="" textlink="">
      <xdr:nvSpPr>
        <xdr:cNvPr id="84" name="有形固定資産減価償却率該当値テキスト">
          <a:extLst>
            <a:ext uri="{FF2B5EF4-FFF2-40B4-BE49-F238E27FC236}">
              <a16:creationId xmlns:a16="http://schemas.microsoft.com/office/drawing/2014/main" id="{9C002E28-2C45-4582-A5D7-10174D772796}"/>
            </a:ext>
          </a:extLst>
        </xdr:cNvPr>
        <xdr:cNvSpPr txBox="1"/>
      </xdr:nvSpPr>
      <xdr:spPr>
        <a:xfrm>
          <a:off x="4813300" y="583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5" name="楕円 84">
          <a:extLst>
            <a:ext uri="{FF2B5EF4-FFF2-40B4-BE49-F238E27FC236}">
              <a16:creationId xmlns:a16="http://schemas.microsoft.com/office/drawing/2014/main" id="{B8BCC0EF-D319-4799-A280-5AED1EAD2837}"/>
            </a:ext>
          </a:extLst>
        </xdr:cNvPr>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114391</xdr:rowOff>
    </xdr:to>
    <xdr:cxnSp macro="">
      <xdr:nvCxnSpPr>
        <xdr:cNvPr id="86" name="直線コネクタ 85">
          <a:extLst>
            <a:ext uri="{FF2B5EF4-FFF2-40B4-BE49-F238E27FC236}">
              <a16:creationId xmlns:a16="http://schemas.microsoft.com/office/drawing/2014/main" id="{1806CA97-DB5E-4E1A-96BD-7C92DFF9B22E}"/>
            </a:ext>
          </a:extLst>
        </xdr:cNvPr>
        <xdr:cNvCxnSpPr/>
      </xdr:nvCxnSpPr>
      <xdr:spPr>
        <a:xfrm>
          <a:off x="4051300" y="601091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7" name="楕円 86">
          <a:extLst>
            <a:ext uri="{FF2B5EF4-FFF2-40B4-BE49-F238E27FC236}">
              <a16:creationId xmlns:a16="http://schemas.microsoft.com/office/drawing/2014/main" id="{9E0EE7C4-31A3-4983-A246-3B108161DCE2}"/>
            </a:ext>
          </a:extLst>
        </xdr:cNvPr>
        <xdr:cNvSpPr/>
      </xdr:nvSpPr>
      <xdr:spPr>
        <a:xfrm>
          <a:off x="3238500" y="59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108222</xdr:rowOff>
    </xdr:to>
    <xdr:cxnSp macro="">
      <xdr:nvCxnSpPr>
        <xdr:cNvPr id="88" name="直線コネクタ 87">
          <a:extLst>
            <a:ext uri="{FF2B5EF4-FFF2-40B4-BE49-F238E27FC236}">
              <a16:creationId xmlns:a16="http://schemas.microsoft.com/office/drawing/2014/main" id="{FE34CA6D-E010-4D62-A3A0-749300441CCD}"/>
            </a:ext>
          </a:extLst>
        </xdr:cNvPr>
        <xdr:cNvCxnSpPr/>
      </xdr:nvCxnSpPr>
      <xdr:spPr>
        <a:xfrm flipV="1">
          <a:off x="3289300" y="601091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4989</xdr:rowOff>
    </xdr:from>
    <xdr:to>
      <xdr:col>11</xdr:col>
      <xdr:colOff>187325</xdr:colOff>
      <xdr:row>30</xdr:row>
      <xdr:rowOff>106589</xdr:rowOff>
    </xdr:to>
    <xdr:sp macro="" textlink="">
      <xdr:nvSpPr>
        <xdr:cNvPr id="89" name="楕円 88">
          <a:extLst>
            <a:ext uri="{FF2B5EF4-FFF2-40B4-BE49-F238E27FC236}">
              <a16:creationId xmlns:a16="http://schemas.microsoft.com/office/drawing/2014/main" id="{20281DC3-3E6D-4CCB-B8AF-2E1A23665592}"/>
            </a:ext>
          </a:extLst>
        </xdr:cNvPr>
        <xdr:cNvSpPr/>
      </xdr:nvSpPr>
      <xdr:spPr>
        <a:xfrm>
          <a:off x="2476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55789</xdr:rowOff>
    </xdr:from>
    <xdr:to>
      <xdr:col>15</xdr:col>
      <xdr:colOff>136525</xdr:colOff>
      <xdr:row>30</xdr:row>
      <xdr:rowOff>108222</xdr:rowOff>
    </xdr:to>
    <xdr:cxnSp macro="">
      <xdr:nvCxnSpPr>
        <xdr:cNvPr id="90" name="直線コネクタ 89">
          <a:extLst>
            <a:ext uri="{FF2B5EF4-FFF2-40B4-BE49-F238E27FC236}">
              <a16:creationId xmlns:a16="http://schemas.microsoft.com/office/drawing/2014/main" id="{584712C5-630F-4B39-BFB8-5E4EBFD37B7A}"/>
            </a:ext>
          </a:extLst>
        </xdr:cNvPr>
        <xdr:cNvCxnSpPr/>
      </xdr:nvCxnSpPr>
      <xdr:spPr>
        <a:xfrm>
          <a:off x="2527300" y="597081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161018</xdr:rowOff>
    </xdr:from>
    <xdr:to>
      <xdr:col>7</xdr:col>
      <xdr:colOff>187325</xdr:colOff>
      <xdr:row>30</xdr:row>
      <xdr:rowOff>91168</xdr:rowOff>
    </xdr:to>
    <xdr:sp macro="" textlink="">
      <xdr:nvSpPr>
        <xdr:cNvPr id="91" name="楕円 90">
          <a:extLst>
            <a:ext uri="{FF2B5EF4-FFF2-40B4-BE49-F238E27FC236}">
              <a16:creationId xmlns:a16="http://schemas.microsoft.com/office/drawing/2014/main" id="{D84BFDBA-A6FB-448F-8923-2DDC73B0D27F}"/>
            </a:ext>
          </a:extLst>
        </xdr:cNvPr>
        <xdr:cNvSpPr/>
      </xdr:nvSpPr>
      <xdr:spPr>
        <a:xfrm>
          <a:off x="17145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40368</xdr:rowOff>
    </xdr:from>
    <xdr:to>
      <xdr:col>11</xdr:col>
      <xdr:colOff>136525</xdr:colOff>
      <xdr:row>30</xdr:row>
      <xdr:rowOff>55789</xdr:rowOff>
    </xdr:to>
    <xdr:cxnSp macro="">
      <xdr:nvCxnSpPr>
        <xdr:cNvPr id="92" name="直線コネクタ 91">
          <a:extLst>
            <a:ext uri="{FF2B5EF4-FFF2-40B4-BE49-F238E27FC236}">
              <a16:creationId xmlns:a16="http://schemas.microsoft.com/office/drawing/2014/main" id="{70422246-AC7C-4FA9-9D26-CC3638F60319}"/>
            </a:ext>
          </a:extLst>
        </xdr:cNvPr>
        <xdr:cNvCxnSpPr/>
      </xdr:nvCxnSpPr>
      <xdr:spPr>
        <a:xfrm>
          <a:off x="1765300" y="595539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93" name="n_1aveValue有形固定資産減価償却率">
          <a:extLst>
            <a:ext uri="{FF2B5EF4-FFF2-40B4-BE49-F238E27FC236}">
              <a16:creationId xmlns:a16="http://schemas.microsoft.com/office/drawing/2014/main" id="{4176EA8D-2EE8-47CE-AC9A-CE89274A6EBA}"/>
            </a:ext>
          </a:extLst>
        </xdr:cNvPr>
        <xdr:cNvSpPr txBox="1"/>
      </xdr:nvSpPr>
      <xdr:spPr>
        <a:xfrm>
          <a:off x="383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94" name="n_2aveValue有形固定資産減価償却率">
          <a:extLst>
            <a:ext uri="{FF2B5EF4-FFF2-40B4-BE49-F238E27FC236}">
              <a16:creationId xmlns:a16="http://schemas.microsoft.com/office/drawing/2014/main" id="{16D831D9-D88E-49F4-977C-FC37B2B56DA9}"/>
            </a:ext>
          </a:extLst>
        </xdr:cNvPr>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95" name="n_3aveValue有形固定資産減価償却率">
          <a:extLst>
            <a:ext uri="{FF2B5EF4-FFF2-40B4-BE49-F238E27FC236}">
              <a16:creationId xmlns:a16="http://schemas.microsoft.com/office/drawing/2014/main" id="{078BB798-9313-4654-917C-D15179143C5E}"/>
            </a:ext>
          </a:extLst>
        </xdr:cNvPr>
        <xdr:cNvSpPr txBox="1"/>
      </xdr:nvSpPr>
      <xdr:spPr>
        <a:xfrm>
          <a:off x="2324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96" name="n_4aveValue有形固定資産減価償却率">
          <a:extLst>
            <a:ext uri="{FF2B5EF4-FFF2-40B4-BE49-F238E27FC236}">
              <a16:creationId xmlns:a16="http://schemas.microsoft.com/office/drawing/2014/main" id="{2E948F20-2A48-4A3F-A20F-E13092DE2035}"/>
            </a:ext>
          </a:extLst>
        </xdr:cNvPr>
        <xdr:cNvSpPr txBox="1"/>
      </xdr:nvSpPr>
      <xdr:spPr>
        <a:xfrm>
          <a:off x="1562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163212</xdr:rowOff>
    </xdr:from>
    <xdr:ext cx="405111" cy="259045"/>
    <xdr:sp macro="" textlink="">
      <xdr:nvSpPr>
        <xdr:cNvPr id="97" name="n_1mainValue有形固定資産減価償却率">
          <a:extLst>
            <a:ext uri="{FF2B5EF4-FFF2-40B4-BE49-F238E27FC236}">
              <a16:creationId xmlns:a16="http://schemas.microsoft.com/office/drawing/2014/main" id="{5940CF3C-ED3D-4EC4-9D94-EB3296A4C19F}"/>
            </a:ext>
          </a:extLst>
        </xdr:cNvPr>
        <xdr:cNvSpPr txBox="1"/>
      </xdr:nvSpPr>
      <xdr:spPr>
        <a:xfrm>
          <a:off x="38360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4099</xdr:rowOff>
    </xdr:from>
    <xdr:ext cx="405111" cy="259045"/>
    <xdr:sp macro="" textlink="">
      <xdr:nvSpPr>
        <xdr:cNvPr id="98" name="n_2mainValue有形固定資産減価償却率">
          <a:extLst>
            <a:ext uri="{FF2B5EF4-FFF2-40B4-BE49-F238E27FC236}">
              <a16:creationId xmlns:a16="http://schemas.microsoft.com/office/drawing/2014/main" id="{0FC705E8-6B34-4488-B73D-221C6EE8F5A9}"/>
            </a:ext>
          </a:extLst>
        </xdr:cNvPr>
        <xdr:cNvSpPr txBox="1"/>
      </xdr:nvSpPr>
      <xdr:spPr>
        <a:xfrm>
          <a:off x="3086744"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123116</xdr:rowOff>
    </xdr:from>
    <xdr:ext cx="405111" cy="259045"/>
    <xdr:sp macro="" textlink="">
      <xdr:nvSpPr>
        <xdr:cNvPr id="99" name="n_3mainValue有形固定資産減価償却率">
          <a:extLst>
            <a:ext uri="{FF2B5EF4-FFF2-40B4-BE49-F238E27FC236}">
              <a16:creationId xmlns:a16="http://schemas.microsoft.com/office/drawing/2014/main" id="{D7555D68-C2DB-48DB-A193-36D871457E1D}"/>
            </a:ext>
          </a:extLst>
        </xdr:cNvPr>
        <xdr:cNvSpPr txBox="1"/>
      </xdr:nvSpPr>
      <xdr:spPr>
        <a:xfrm>
          <a:off x="2324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107695</xdr:rowOff>
    </xdr:from>
    <xdr:ext cx="405111" cy="259045"/>
    <xdr:sp macro="" textlink="">
      <xdr:nvSpPr>
        <xdr:cNvPr id="100" name="n_4mainValue有形固定資産減価償却率">
          <a:extLst>
            <a:ext uri="{FF2B5EF4-FFF2-40B4-BE49-F238E27FC236}">
              <a16:creationId xmlns:a16="http://schemas.microsoft.com/office/drawing/2014/main" id="{8961974F-0256-4650-9545-5C36B78D53B6}"/>
            </a:ext>
          </a:extLst>
        </xdr:cNvPr>
        <xdr:cNvSpPr txBox="1"/>
      </xdr:nvSpPr>
      <xdr:spPr>
        <a:xfrm>
          <a:off x="1562744" y="567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562A4939-F344-4E7F-BB10-13FAE4B0427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6E62EA7E-1E02-4807-BA52-94407F4B6C8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10BE5B1C-FF9F-408F-BBF7-6084EB89AD5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93A47448-0E10-48D4-A1B6-F103152CA1B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B93C6573-B6B5-408F-9A66-D0E99B0442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ACD83BBB-8B07-40EE-9D0A-549DE99CAC7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8D2878FA-3EC3-4253-BD14-44E2CB2408C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48650A2D-6B7B-4939-8557-AA76182A2FD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095D625-FF7C-4A9D-94E9-E34BC054BC0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72DF71D-8E99-4A61-B9D4-E703CBB7D7D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99E427B6-EE2F-49F2-906E-9B4E3A73EDE5}"/>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CF78A2A-D340-41D2-ABC5-72E93D1CB7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59C45C07-239C-4E35-A65C-A5ED0DEE65C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債務償還比率は類似団体平均と同程度となっている。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今後も恵庭市財政運営の基本指針に基づき、計画的な市債の活用や借入金残高の管理等を行い、持続可能な財政運営を進めていく。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15457D4-CC99-413D-ABD7-ED455576478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8F1735A-E35D-4477-9E5A-3BC31898DAA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43C7DE51-5768-4E07-A52B-05154F89A08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B5BC1E99-AAC8-4A9D-8898-E842373E415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599706C2-6A68-44E5-BFA0-87869673F1B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62989C1E-9C30-4010-94CD-C301C8C6F93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F35323BF-08E8-4E8B-A880-F13FD059D41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2219641-502B-44BE-A40B-F2F8F8B0011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16330264-4C00-4D7F-A1D3-3266D888589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C30401F4-6397-4E73-95A9-EC8C0083D7F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DCD3593F-D394-4C3D-AEC0-77DF9377B7D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5494F351-D74B-49A3-B4FE-8D5368F3917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4BB72EF6-FB3F-45B6-A076-589F88EE08CB}"/>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B8D79CB-B416-4303-B209-D3B1F43F4CF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1FA525A5-C627-41D1-A295-084240E81D3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29" name="直線コネクタ 128">
          <a:extLst>
            <a:ext uri="{FF2B5EF4-FFF2-40B4-BE49-F238E27FC236}">
              <a16:creationId xmlns:a16="http://schemas.microsoft.com/office/drawing/2014/main" id="{79F5D0B8-CC05-44CB-B11F-D1B01D6D6501}"/>
            </a:ext>
          </a:extLst>
        </xdr:cNvPr>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30" name="債務償還比率最小値テキスト">
          <a:extLst>
            <a:ext uri="{FF2B5EF4-FFF2-40B4-BE49-F238E27FC236}">
              <a16:creationId xmlns:a16="http://schemas.microsoft.com/office/drawing/2014/main" id="{53FF4C05-24A8-44A6-831C-34E9A884F875}"/>
            </a:ext>
          </a:extLst>
        </xdr:cNvPr>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31" name="直線コネクタ 130">
          <a:extLst>
            <a:ext uri="{FF2B5EF4-FFF2-40B4-BE49-F238E27FC236}">
              <a16:creationId xmlns:a16="http://schemas.microsoft.com/office/drawing/2014/main" id="{BFE92AEE-3CBA-4AB6-96FB-6334AD0E8B1E}"/>
            </a:ext>
          </a:extLst>
        </xdr:cNvPr>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3AFC508C-6C9B-4800-A76F-1C4A78DF2DC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11368EC9-3C4E-4168-B366-EEF05573F84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34" name="債務償還比率平均値テキスト">
          <a:extLst>
            <a:ext uri="{FF2B5EF4-FFF2-40B4-BE49-F238E27FC236}">
              <a16:creationId xmlns:a16="http://schemas.microsoft.com/office/drawing/2014/main" id="{9CD9FDFB-4AB9-41EC-8BD8-92F242A64DDE}"/>
            </a:ext>
          </a:extLst>
        </xdr:cNvPr>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35" name="フローチャート: 判断 134">
          <a:extLst>
            <a:ext uri="{FF2B5EF4-FFF2-40B4-BE49-F238E27FC236}">
              <a16:creationId xmlns:a16="http://schemas.microsoft.com/office/drawing/2014/main" id="{D40BCFE9-4A56-4B87-B3EF-1949802D7A0F}"/>
            </a:ext>
          </a:extLst>
        </xdr:cNvPr>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36" name="フローチャート: 判断 135">
          <a:extLst>
            <a:ext uri="{FF2B5EF4-FFF2-40B4-BE49-F238E27FC236}">
              <a16:creationId xmlns:a16="http://schemas.microsoft.com/office/drawing/2014/main" id="{00926F37-B862-4AB5-A320-B52E1CE99979}"/>
            </a:ext>
          </a:extLst>
        </xdr:cNvPr>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37" name="フローチャート: 判断 136">
          <a:extLst>
            <a:ext uri="{FF2B5EF4-FFF2-40B4-BE49-F238E27FC236}">
              <a16:creationId xmlns:a16="http://schemas.microsoft.com/office/drawing/2014/main" id="{2205CC51-BE8F-4EBA-B774-7EAAF1A1AA59}"/>
            </a:ext>
          </a:extLst>
        </xdr:cNvPr>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38" name="フローチャート: 判断 137">
          <a:extLst>
            <a:ext uri="{FF2B5EF4-FFF2-40B4-BE49-F238E27FC236}">
              <a16:creationId xmlns:a16="http://schemas.microsoft.com/office/drawing/2014/main" id="{B3AF536F-F498-4B6A-92AE-DA17A21E3A87}"/>
            </a:ext>
          </a:extLst>
        </xdr:cNvPr>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39" name="フローチャート: 判断 138">
          <a:extLst>
            <a:ext uri="{FF2B5EF4-FFF2-40B4-BE49-F238E27FC236}">
              <a16:creationId xmlns:a16="http://schemas.microsoft.com/office/drawing/2014/main" id="{E4C47A3B-A8D0-4DAE-B71C-7A5050C2B817}"/>
            </a:ext>
          </a:extLst>
        </xdr:cNvPr>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8E609B7-739D-4BA3-827B-2FF117CAD7A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DFE57F2-E409-40F3-817E-3D4EF59E741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6911161-525E-43FE-86C7-F7BCAEBC1D9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B86BF98-0DCF-4DD5-89DA-62AE00DD514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7C555DE-9983-4CBC-BECF-89E09CA5C57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63077</xdr:rowOff>
    </xdr:from>
    <xdr:to>
      <xdr:col>76</xdr:col>
      <xdr:colOff>73025</xdr:colOff>
      <xdr:row>30</xdr:row>
      <xdr:rowOff>164677</xdr:rowOff>
    </xdr:to>
    <xdr:sp macro="" textlink="">
      <xdr:nvSpPr>
        <xdr:cNvPr id="145" name="楕円 144">
          <a:extLst>
            <a:ext uri="{FF2B5EF4-FFF2-40B4-BE49-F238E27FC236}">
              <a16:creationId xmlns:a16="http://schemas.microsoft.com/office/drawing/2014/main" id="{E9858999-9E07-4371-B531-0234FCCD9E85}"/>
            </a:ext>
          </a:extLst>
        </xdr:cNvPr>
        <xdr:cNvSpPr/>
      </xdr:nvSpPr>
      <xdr:spPr>
        <a:xfrm>
          <a:off x="147447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85954</xdr:rowOff>
    </xdr:from>
    <xdr:ext cx="469744" cy="259045"/>
    <xdr:sp macro="" textlink="">
      <xdr:nvSpPr>
        <xdr:cNvPr id="146" name="債務償還比率該当値テキスト">
          <a:extLst>
            <a:ext uri="{FF2B5EF4-FFF2-40B4-BE49-F238E27FC236}">
              <a16:creationId xmlns:a16="http://schemas.microsoft.com/office/drawing/2014/main" id="{30EED018-4EAB-4BF3-A2C4-E7667D930301}"/>
            </a:ext>
          </a:extLst>
        </xdr:cNvPr>
        <xdr:cNvSpPr txBox="1"/>
      </xdr:nvSpPr>
      <xdr:spPr>
        <a:xfrm>
          <a:off x="14846300" y="58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113933</xdr:rowOff>
    </xdr:from>
    <xdr:to>
      <xdr:col>72</xdr:col>
      <xdr:colOff>123825</xdr:colOff>
      <xdr:row>31</xdr:row>
      <xdr:rowOff>44083</xdr:rowOff>
    </xdr:to>
    <xdr:sp macro="" textlink="">
      <xdr:nvSpPr>
        <xdr:cNvPr id="147" name="楕円 146">
          <a:extLst>
            <a:ext uri="{FF2B5EF4-FFF2-40B4-BE49-F238E27FC236}">
              <a16:creationId xmlns:a16="http://schemas.microsoft.com/office/drawing/2014/main" id="{4218ABA0-6B21-45E7-BFEE-A1F8160122EE}"/>
            </a:ext>
          </a:extLst>
        </xdr:cNvPr>
        <xdr:cNvSpPr/>
      </xdr:nvSpPr>
      <xdr:spPr>
        <a:xfrm>
          <a:off x="14033500" y="60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113877</xdr:rowOff>
    </xdr:from>
    <xdr:to>
      <xdr:col>76</xdr:col>
      <xdr:colOff>22225</xdr:colOff>
      <xdr:row>30</xdr:row>
      <xdr:rowOff>164733</xdr:rowOff>
    </xdr:to>
    <xdr:cxnSp macro="">
      <xdr:nvCxnSpPr>
        <xdr:cNvPr id="148" name="直線コネクタ 147">
          <a:extLst>
            <a:ext uri="{FF2B5EF4-FFF2-40B4-BE49-F238E27FC236}">
              <a16:creationId xmlns:a16="http://schemas.microsoft.com/office/drawing/2014/main" id="{7D4E6F68-6E6B-46A8-AFAB-98836A8D9BF8}"/>
            </a:ext>
          </a:extLst>
        </xdr:cNvPr>
        <xdr:cNvCxnSpPr/>
      </xdr:nvCxnSpPr>
      <xdr:spPr>
        <a:xfrm flipV="1">
          <a:off x="14084300" y="6028902"/>
          <a:ext cx="711200" cy="5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30402</xdr:rowOff>
    </xdr:from>
    <xdr:to>
      <xdr:col>68</xdr:col>
      <xdr:colOff>123825</xdr:colOff>
      <xdr:row>31</xdr:row>
      <xdr:rowOff>132002</xdr:rowOff>
    </xdr:to>
    <xdr:sp macro="" textlink="">
      <xdr:nvSpPr>
        <xdr:cNvPr id="149" name="楕円 148">
          <a:extLst>
            <a:ext uri="{FF2B5EF4-FFF2-40B4-BE49-F238E27FC236}">
              <a16:creationId xmlns:a16="http://schemas.microsoft.com/office/drawing/2014/main" id="{5B1D0F66-8C6D-4738-BEDB-C292D4D20A29}"/>
            </a:ext>
          </a:extLst>
        </xdr:cNvPr>
        <xdr:cNvSpPr/>
      </xdr:nvSpPr>
      <xdr:spPr>
        <a:xfrm>
          <a:off x="13271500" y="61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164733</xdr:rowOff>
    </xdr:from>
    <xdr:to>
      <xdr:col>72</xdr:col>
      <xdr:colOff>73025</xdr:colOff>
      <xdr:row>31</xdr:row>
      <xdr:rowOff>81202</xdr:rowOff>
    </xdr:to>
    <xdr:cxnSp macro="">
      <xdr:nvCxnSpPr>
        <xdr:cNvPr id="150" name="直線コネクタ 149">
          <a:extLst>
            <a:ext uri="{FF2B5EF4-FFF2-40B4-BE49-F238E27FC236}">
              <a16:creationId xmlns:a16="http://schemas.microsoft.com/office/drawing/2014/main" id="{AC04E999-CC61-4B45-833A-B7D53857CFE3}"/>
            </a:ext>
          </a:extLst>
        </xdr:cNvPr>
        <xdr:cNvCxnSpPr/>
      </xdr:nvCxnSpPr>
      <xdr:spPr>
        <a:xfrm flipV="1">
          <a:off x="13322300" y="6079758"/>
          <a:ext cx="762000" cy="8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93902</xdr:rowOff>
    </xdr:from>
    <xdr:to>
      <xdr:col>64</xdr:col>
      <xdr:colOff>123825</xdr:colOff>
      <xdr:row>31</xdr:row>
      <xdr:rowOff>24052</xdr:rowOff>
    </xdr:to>
    <xdr:sp macro="" textlink="">
      <xdr:nvSpPr>
        <xdr:cNvPr id="151" name="楕円 150">
          <a:extLst>
            <a:ext uri="{FF2B5EF4-FFF2-40B4-BE49-F238E27FC236}">
              <a16:creationId xmlns:a16="http://schemas.microsoft.com/office/drawing/2014/main" id="{DDC4C9B9-6745-443D-A1EC-6DC3DAD93FD7}"/>
            </a:ext>
          </a:extLst>
        </xdr:cNvPr>
        <xdr:cNvSpPr/>
      </xdr:nvSpPr>
      <xdr:spPr>
        <a:xfrm>
          <a:off x="12509500" y="60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144702</xdr:rowOff>
    </xdr:from>
    <xdr:to>
      <xdr:col>68</xdr:col>
      <xdr:colOff>73025</xdr:colOff>
      <xdr:row>31</xdr:row>
      <xdr:rowOff>81202</xdr:rowOff>
    </xdr:to>
    <xdr:cxnSp macro="">
      <xdr:nvCxnSpPr>
        <xdr:cNvPr id="152" name="直線コネクタ 151">
          <a:extLst>
            <a:ext uri="{FF2B5EF4-FFF2-40B4-BE49-F238E27FC236}">
              <a16:creationId xmlns:a16="http://schemas.microsoft.com/office/drawing/2014/main" id="{303A5DE1-4095-409A-A70C-22B3DEEAD852}"/>
            </a:ext>
          </a:extLst>
        </xdr:cNvPr>
        <xdr:cNvCxnSpPr/>
      </xdr:nvCxnSpPr>
      <xdr:spPr>
        <a:xfrm>
          <a:off x="12560300" y="6059727"/>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37888</xdr:rowOff>
    </xdr:from>
    <xdr:to>
      <xdr:col>60</xdr:col>
      <xdr:colOff>123825</xdr:colOff>
      <xdr:row>30</xdr:row>
      <xdr:rowOff>139488</xdr:rowOff>
    </xdr:to>
    <xdr:sp macro="" textlink="">
      <xdr:nvSpPr>
        <xdr:cNvPr id="153" name="楕円 152">
          <a:extLst>
            <a:ext uri="{FF2B5EF4-FFF2-40B4-BE49-F238E27FC236}">
              <a16:creationId xmlns:a16="http://schemas.microsoft.com/office/drawing/2014/main" id="{FDA64A99-EF48-4992-81EE-FF30D3179819}"/>
            </a:ext>
          </a:extLst>
        </xdr:cNvPr>
        <xdr:cNvSpPr/>
      </xdr:nvSpPr>
      <xdr:spPr>
        <a:xfrm>
          <a:off x="11747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88688</xdr:rowOff>
    </xdr:from>
    <xdr:to>
      <xdr:col>64</xdr:col>
      <xdr:colOff>73025</xdr:colOff>
      <xdr:row>30</xdr:row>
      <xdr:rowOff>144702</xdr:rowOff>
    </xdr:to>
    <xdr:cxnSp macro="">
      <xdr:nvCxnSpPr>
        <xdr:cNvPr id="154" name="直線コネクタ 153">
          <a:extLst>
            <a:ext uri="{FF2B5EF4-FFF2-40B4-BE49-F238E27FC236}">
              <a16:creationId xmlns:a16="http://schemas.microsoft.com/office/drawing/2014/main" id="{BBCDAB5D-E80E-4742-AC65-DC03B229E665}"/>
            </a:ext>
          </a:extLst>
        </xdr:cNvPr>
        <xdr:cNvCxnSpPr/>
      </xdr:nvCxnSpPr>
      <xdr:spPr>
        <a:xfrm>
          <a:off x="11798300" y="6003713"/>
          <a:ext cx="762000" cy="5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55" name="n_1aveValue債務償還比率">
          <a:extLst>
            <a:ext uri="{FF2B5EF4-FFF2-40B4-BE49-F238E27FC236}">
              <a16:creationId xmlns:a16="http://schemas.microsoft.com/office/drawing/2014/main" id="{9344F847-82CC-4CA7-9107-E05FB69A0C75}"/>
            </a:ext>
          </a:extLst>
        </xdr:cNvPr>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65648</xdr:rowOff>
    </xdr:from>
    <xdr:ext cx="469744" cy="259045"/>
    <xdr:sp macro="" textlink="">
      <xdr:nvSpPr>
        <xdr:cNvPr id="156" name="n_2aveValue債務償還比率">
          <a:extLst>
            <a:ext uri="{FF2B5EF4-FFF2-40B4-BE49-F238E27FC236}">
              <a16:creationId xmlns:a16="http://schemas.microsoft.com/office/drawing/2014/main" id="{D0BBDDA1-B631-4F29-B379-CD7D55048E97}"/>
            </a:ext>
          </a:extLst>
        </xdr:cNvPr>
        <xdr:cNvSpPr txBox="1"/>
      </xdr:nvSpPr>
      <xdr:spPr>
        <a:xfrm>
          <a:off x="130874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57" name="n_3aveValue債務償還比率">
          <a:extLst>
            <a:ext uri="{FF2B5EF4-FFF2-40B4-BE49-F238E27FC236}">
              <a16:creationId xmlns:a16="http://schemas.microsoft.com/office/drawing/2014/main" id="{6C9609EE-27D1-4891-9E6D-30903EA27AB0}"/>
            </a:ext>
          </a:extLst>
        </xdr:cNvPr>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58" name="n_4aveValue債務償還比率">
          <a:extLst>
            <a:ext uri="{FF2B5EF4-FFF2-40B4-BE49-F238E27FC236}">
              <a16:creationId xmlns:a16="http://schemas.microsoft.com/office/drawing/2014/main" id="{4C7E9B61-A76C-49DF-B139-0BD1DBEAF83B}"/>
            </a:ext>
          </a:extLst>
        </xdr:cNvPr>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35210</xdr:rowOff>
    </xdr:from>
    <xdr:ext cx="469744" cy="259045"/>
    <xdr:sp macro="" textlink="">
      <xdr:nvSpPr>
        <xdr:cNvPr id="159" name="n_1mainValue債務償還比率">
          <a:extLst>
            <a:ext uri="{FF2B5EF4-FFF2-40B4-BE49-F238E27FC236}">
              <a16:creationId xmlns:a16="http://schemas.microsoft.com/office/drawing/2014/main" id="{A116E135-5104-4937-A1BD-E3635A4CC42F}"/>
            </a:ext>
          </a:extLst>
        </xdr:cNvPr>
        <xdr:cNvSpPr txBox="1"/>
      </xdr:nvSpPr>
      <xdr:spPr>
        <a:xfrm>
          <a:off x="13836727" y="612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123129</xdr:rowOff>
    </xdr:from>
    <xdr:ext cx="469744" cy="259045"/>
    <xdr:sp macro="" textlink="">
      <xdr:nvSpPr>
        <xdr:cNvPr id="160" name="n_2mainValue債務償還比率">
          <a:extLst>
            <a:ext uri="{FF2B5EF4-FFF2-40B4-BE49-F238E27FC236}">
              <a16:creationId xmlns:a16="http://schemas.microsoft.com/office/drawing/2014/main" id="{0739A18C-3EDE-4445-99C1-3548E6C2D4ED}"/>
            </a:ext>
          </a:extLst>
        </xdr:cNvPr>
        <xdr:cNvSpPr txBox="1"/>
      </xdr:nvSpPr>
      <xdr:spPr>
        <a:xfrm>
          <a:off x="13087427" y="620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40579</xdr:rowOff>
    </xdr:from>
    <xdr:ext cx="469744" cy="259045"/>
    <xdr:sp macro="" textlink="">
      <xdr:nvSpPr>
        <xdr:cNvPr id="161" name="n_3mainValue債務償還比率">
          <a:extLst>
            <a:ext uri="{FF2B5EF4-FFF2-40B4-BE49-F238E27FC236}">
              <a16:creationId xmlns:a16="http://schemas.microsoft.com/office/drawing/2014/main" id="{F6CE072E-3091-472F-9F60-10D34B1AF636}"/>
            </a:ext>
          </a:extLst>
        </xdr:cNvPr>
        <xdr:cNvSpPr txBox="1"/>
      </xdr:nvSpPr>
      <xdr:spPr>
        <a:xfrm>
          <a:off x="12325427" y="57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156015</xdr:rowOff>
    </xdr:from>
    <xdr:ext cx="469744" cy="259045"/>
    <xdr:sp macro="" textlink="">
      <xdr:nvSpPr>
        <xdr:cNvPr id="162" name="n_4mainValue債務償還比率">
          <a:extLst>
            <a:ext uri="{FF2B5EF4-FFF2-40B4-BE49-F238E27FC236}">
              <a16:creationId xmlns:a16="http://schemas.microsoft.com/office/drawing/2014/main" id="{586705F0-7C35-4A34-82C7-05BB7FF68AFC}"/>
            </a:ext>
          </a:extLst>
        </xdr:cNvPr>
        <xdr:cNvSpPr txBox="1"/>
      </xdr:nvSpPr>
      <xdr:spPr>
        <a:xfrm>
          <a:off x="11563427" y="572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22A1BD0A-85AE-43E5-9E11-21FB8FAE574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70CC932F-B119-4AF9-BD21-6499041A015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D37F50A9-24C3-418C-B762-3BE23D94657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187BBA35-21F4-43A2-A6EC-0AB263EA2B0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CC13647-2FFE-4D83-86C4-4E840B5090D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CD2CF55D-9B52-42EA-93D9-D5826F875E7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9AE27C-FB81-4F74-863D-C7F96E4652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695C54F-6BEF-4591-B66E-97C69458F8A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70840BB-7E94-4322-A31D-AED1712A97A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A720124-F055-407D-A095-2C566A7847D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7DA7D0-B003-42C0-8925-806EB5FEB08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0B926E9-BDA6-494F-ADDA-97A2F04E6CE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9460D2-D738-48F0-8637-B6256418ADB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C16B22-C0AF-4B3D-A1D2-B2DCDDA359C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7BA205-DE92-40C1-A9B3-ECD88DD2409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3CD4951-EDCE-42D0-B545-C3DA77F2D0A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70,097
69,622
294.65
38,487,438
37,514,491
743,600
15,202,866
27,588,452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033BA9-E9CE-4F08-ADF4-552A6084215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C3A13D-DABB-4443-9171-47127F2D7F6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4176D6-2D8A-4C29-9A54-F70809CC52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8F07A7B-AF6F-4E18-9470-EFE85A7BC34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71A25D4-6FAF-44D2-B258-32D057966A5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BB7E789-3D50-4C4B-B914-389596CDE1A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241B4B9-5985-450D-A52D-FD23FFF5B5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2631644-DD9D-4A3F-B829-CE67184B70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957F520-5778-48C4-9753-C90B8AD607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896C34F-383D-4295-806B-3DB318E1548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CF211A2-7372-43C9-A713-DCD6135E117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4F59E6B-85B1-44AB-B369-025F2CD379A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54FC562-0BDE-4659-895B-92A73FCAA0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36FA686-A1B2-4A7F-A8D1-DF7D096F709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27B74AA-CB73-4195-9B85-47EA3A96B52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597B30-93E1-420C-B1D7-A4D0E892ADD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0228F5-7B24-498A-ACA7-B40616C6A87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565EE3D-6F30-43A8-8701-4187EB810AA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BD4D831-485D-4568-B2B6-AD477D41CE3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2AFDA17-1F34-468C-B9F5-BE5FAE25784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D2DF691-4514-4A06-B786-DBD61E39503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9F00133-7FD0-46E9-9906-C99F4A69E59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9A2A238-F43E-4FDD-832B-898EF7923F6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39F18B6-0899-45DC-BB2B-8347453F72D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A9F07C-384D-4817-856D-D715E5AF4CA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031753-8559-4FC1-9E58-046868A1E8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DA23D0-AF99-4D19-877B-461B065802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9943B8-A4D0-43C2-8819-5C4670F1A6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41FDC5-CC97-44E1-856E-F11847C40E1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0C4B450-CD02-40EC-BA19-88996069898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CCFF3AA-DEA2-49F2-8ADA-4BB48A911C2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4E734C0-B425-4A41-83B8-FC41E6D0D74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3751363-1BD4-4670-8F6D-D95A5D5BB81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CD51AB5-38A3-40D6-A6D9-1E68F4BCD3D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1640D15-6A35-4372-A027-29F615073A1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B915A51-6FF0-4F4C-B8F6-C1A48391789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938E22D-E524-4B89-AF2E-23A71602E17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AB48359-DC43-4FBB-9A5A-AE7572EA261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C349BDE2-A174-44AD-BD87-A129CE0806F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677F8AD-404E-4FC5-9892-EE3F3EC1B40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98C8E98-9234-4665-93B8-DE0B284473D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FFF9AB0-DBA3-487E-B56C-31A7C856057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5C6AAE6-10C0-447F-9879-6AB5DE69C15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A239FF5-F0BB-4551-9EBD-C904F0E982B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A55002F-5E85-4331-830F-DBA0096AD5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F799B52-C055-4559-B40E-6C719DBAAB5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a:extLst>
            <a:ext uri="{FF2B5EF4-FFF2-40B4-BE49-F238E27FC236}">
              <a16:creationId xmlns:a16="http://schemas.microsoft.com/office/drawing/2014/main" id="{419F9652-3D00-4F76-9CFD-AC504F3C257C}"/>
            </a:ext>
          </a:extLst>
        </xdr:cNvPr>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a:extLst>
            <a:ext uri="{FF2B5EF4-FFF2-40B4-BE49-F238E27FC236}">
              <a16:creationId xmlns:a16="http://schemas.microsoft.com/office/drawing/2014/main" id="{558909F3-E888-4BAE-BE16-233570E579FE}"/>
            </a:ext>
          </a:extLst>
        </xdr:cNvPr>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a:extLst>
            <a:ext uri="{FF2B5EF4-FFF2-40B4-BE49-F238E27FC236}">
              <a16:creationId xmlns:a16="http://schemas.microsoft.com/office/drawing/2014/main" id="{C1864311-D256-4518-8D68-1709CB5A4637}"/>
            </a:ext>
          </a:extLst>
        </xdr:cNvPr>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2B567473-A778-425F-A10E-09FAFF33E4D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352B8F1-6B9C-4A50-B70C-052FF5BF5F3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a:extLst>
            <a:ext uri="{FF2B5EF4-FFF2-40B4-BE49-F238E27FC236}">
              <a16:creationId xmlns:a16="http://schemas.microsoft.com/office/drawing/2014/main" id="{248DCC8C-42C9-4AD3-B394-FD6B402E0DEB}"/>
            </a:ext>
          </a:extLst>
        </xdr:cNvPr>
        <xdr:cNvSpPr txBox="1"/>
      </xdr:nvSpPr>
      <xdr:spPr>
        <a:xfrm>
          <a:off x="4673600" y="662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a:extLst>
            <a:ext uri="{FF2B5EF4-FFF2-40B4-BE49-F238E27FC236}">
              <a16:creationId xmlns:a16="http://schemas.microsoft.com/office/drawing/2014/main" id="{3FC84D77-B677-4D27-A3C9-35A1D3F8BC53}"/>
            </a:ext>
          </a:extLst>
        </xdr:cNvPr>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a:extLst>
            <a:ext uri="{FF2B5EF4-FFF2-40B4-BE49-F238E27FC236}">
              <a16:creationId xmlns:a16="http://schemas.microsoft.com/office/drawing/2014/main" id="{4B6C3B2F-7F63-44F3-816B-1A1CFCFBD51B}"/>
            </a:ext>
          </a:extLst>
        </xdr:cNvPr>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a:extLst>
            <a:ext uri="{FF2B5EF4-FFF2-40B4-BE49-F238E27FC236}">
              <a16:creationId xmlns:a16="http://schemas.microsoft.com/office/drawing/2014/main" id="{4BDB3F5F-6339-4DC5-B673-381B0617E8D2}"/>
            </a:ext>
          </a:extLst>
        </xdr:cNvPr>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a:extLst>
            <a:ext uri="{FF2B5EF4-FFF2-40B4-BE49-F238E27FC236}">
              <a16:creationId xmlns:a16="http://schemas.microsoft.com/office/drawing/2014/main" id="{A723161F-EDEB-40D2-8CB3-8A5264E0AEAA}"/>
            </a:ext>
          </a:extLst>
        </xdr:cNvPr>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547687C4-BF64-4F00-9B37-0016B65C2385}"/>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84F952-4A40-4D4E-8A77-52B99AB357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2EC6DD7-29C5-4815-BB4E-09D30C6C2D6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573E1F1-E4CE-4AC8-8010-9616030554D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5D55B5D-AAE1-4DDC-8255-FA1E2C9232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E75D825-D4CB-4D05-8A1E-CA66B885C48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xdr:rowOff>
    </xdr:from>
    <xdr:to>
      <xdr:col>24</xdr:col>
      <xdr:colOff>114300</xdr:colOff>
      <xdr:row>38</xdr:row>
      <xdr:rowOff>113937</xdr:rowOff>
    </xdr:to>
    <xdr:sp macro="" textlink="">
      <xdr:nvSpPr>
        <xdr:cNvPr id="74" name="楕円 73">
          <a:extLst>
            <a:ext uri="{FF2B5EF4-FFF2-40B4-BE49-F238E27FC236}">
              <a16:creationId xmlns:a16="http://schemas.microsoft.com/office/drawing/2014/main" id="{B4BA2BAF-6BFF-4B05-8D2F-03F85A0D3C83}"/>
            </a:ext>
          </a:extLst>
        </xdr:cNvPr>
        <xdr:cNvSpPr/>
      </xdr:nvSpPr>
      <xdr:spPr>
        <a:xfrm>
          <a:off x="4584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35214</xdr:rowOff>
    </xdr:from>
    <xdr:ext cx="405111" cy="259045"/>
    <xdr:sp macro="" textlink="">
      <xdr:nvSpPr>
        <xdr:cNvPr id="75" name="【道路】&#10;有形固定資産減価償却率該当値テキスト">
          <a:extLst>
            <a:ext uri="{FF2B5EF4-FFF2-40B4-BE49-F238E27FC236}">
              <a16:creationId xmlns:a16="http://schemas.microsoft.com/office/drawing/2014/main" id="{860A8474-05F9-4AD9-BB83-8BD4C5AC4C27}"/>
            </a:ext>
          </a:extLst>
        </xdr:cNvPr>
        <xdr:cNvSpPr txBox="1"/>
      </xdr:nvSpPr>
      <xdr:spPr>
        <a:xfrm>
          <a:off x="4673600" y="637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165826</xdr:rowOff>
    </xdr:from>
    <xdr:to>
      <xdr:col>20</xdr:col>
      <xdr:colOff>38100</xdr:colOff>
      <xdr:row>38</xdr:row>
      <xdr:rowOff>95976</xdr:rowOff>
    </xdr:to>
    <xdr:sp macro="" textlink="">
      <xdr:nvSpPr>
        <xdr:cNvPr id="76" name="楕円 75">
          <a:extLst>
            <a:ext uri="{FF2B5EF4-FFF2-40B4-BE49-F238E27FC236}">
              <a16:creationId xmlns:a16="http://schemas.microsoft.com/office/drawing/2014/main" id="{B1BE436B-2E72-4581-B5A4-7ED4C6501671}"/>
            </a:ext>
          </a:extLst>
        </xdr:cNvPr>
        <xdr:cNvSpPr/>
      </xdr:nvSpPr>
      <xdr:spPr>
        <a:xfrm>
          <a:off x="3746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45176</xdr:rowOff>
    </xdr:from>
    <xdr:to>
      <xdr:col>24</xdr:col>
      <xdr:colOff>63500</xdr:colOff>
      <xdr:row>38</xdr:row>
      <xdr:rowOff>63137</xdr:rowOff>
    </xdr:to>
    <xdr:cxnSp macro="">
      <xdr:nvCxnSpPr>
        <xdr:cNvPr id="77" name="直線コネクタ 76">
          <a:extLst>
            <a:ext uri="{FF2B5EF4-FFF2-40B4-BE49-F238E27FC236}">
              <a16:creationId xmlns:a16="http://schemas.microsoft.com/office/drawing/2014/main" id="{60718F6C-5F20-479E-A58C-A2DDA3856C5C}"/>
            </a:ext>
          </a:extLst>
        </xdr:cNvPr>
        <xdr:cNvCxnSpPr/>
      </xdr:nvCxnSpPr>
      <xdr:spPr>
        <a:xfrm>
          <a:off x="3797300" y="65602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147864</xdr:rowOff>
    </xdr:from>
    <xdr:to>
      <xdr:col>15</xdr:col>
      <xdr:colOff>101600</xdr:colOff>
      <xdr:row>38</xdr:row>
      <xdr:rowOff>78014</xdr:rowOff>
    </xdr:to>
    <xdr:sp macro="" textlink="">
      <xdr:nvSpPr>
        <xdr:cNvPr id="78" name="楕円 77">
          <a:extLst>
            <a:ext uri="{FF2B5EF4-FFF2-40B4-BE49-F238E27FC236}">
              <a16:creationId xmlns:a16="http://schemas.microsoft.com/office/drawing/2014/main" id="{7C56B48E-4048-46E8-B796-4EE9032E8104}"/>
            </a:ext>
          </a:extLst>
        </xdr:cNvPr>
        <xdr:cNvSpPr/>
      </xdr:nvSpPr>
      <xdr:spPr>
        <a:xfrm>
          <a:off x="2857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27215</xdr:rowOff>
    </xdr:from>
    <xdr:to>
      <xdr:col>19</xdr:col>
      <xdr:colOff>177800</xdr:colOff>
      <xdr:row>38</xdr:row>
      <xdr:rowOff>45176</xdr:rowOff>
    </xdr:to>
    <xdr:cxnSp macro="">
      <xdr:nvCxnSpPr>
        <xdr:cNvPr id="79" name="直線コネクタ 78">
          <a:extLst>
            <a:ext uri="{FF2B5EF4-FFF2-40B4-BE49-F238E27FC236}">
              <a16:creationId xmlns:a16="http://schemas.microsoft.com/office/drawing/2014/main" id="{387DCA74-FE85-4482-B5A7-DB23357901A3}"/>
            </a:ext>
          </a:extLst>
        </xdr:cNvPr>
        <xdr:cNvCxnSpPr/>
      </xdr:nvCxnSpPr>
      <xdr:spPr>
        <a:xfrm>
          <a:off x="2908300" y="65423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80" name="楕円 79">
          <a:extLst>
            <a:ext uri="{FF2B5EF4-FFF2-40B4-BE49-F238E27FC236}">
              <a16:creationId xmlns:a16="http://schemas.microsoft.com/office/drawing/2014/main" id="{E2F19C58-B81B-4553-A878-94C1814737CD}"/>
            </a:ext>
          </a:extLst>
        </xdr:cNvPr>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xdr:rowOff>
    </xdr:from>
    <xdr:to>
      <xdr:col>15</xdr:col>
      <xdr:colOff>50800</xdr:colOff>
      <xdr:row>38</xdr:row>
      <xdr:rowOff>27215</xdr:rowOff>
    </xdr:to>
    <xdr:cxnSp macro="">
      <xdr:nvCxnSpPr>
        <xdr:cNvPr id="81" name="直線コネクタ 80">
          <a:extLst>
            <a:ext uri="{FF2B5EF4-FFF2-40B4-BE49-F238E27FC236}">
              <a16:creationId xmlns:a16="http://schemas.microsoft.com/office/drawing/2014/main" id="{376E263C-9025-42B6-BB01-64A890DA05CE}"/>
            </a:ext>
          </a:extLst>
        </xdr:cNvPr>
        <xdr:cNvCxnSpPr/>
      </xdr:nvCxnSpPr>
      <xdr:spPr>
        <a:xfrm>
          <a:off x="2019300" y="65210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105410</xdr:rowOff>
    </xdr:from>
    <xdr:to>
      <xdr:col>6</xdr:col>
      <xdr:colOff>38100</xdr:colOff>
      <xdr:row>38</xdr:row>
      <xdr:rowOff>35560</xdr:rowOff>
    </xdr:to>
    <xdr:sp macro="" textlink="">
      <xdr:nvSpPr>
        <xdr:cNvPr id="82" name="楕円 81">
          <a:extLst>
            <a:ext uri="{FF2B5EF4-FFF2-40B4-BE49-F238E27FC236}">
              <a16:creationId xmlns:a16="http://schemas.microsoft.com/office/drawing/2014/main" id="{F85BDAC5-0F80-4F98-816F-D31072A29003}"/>
            </a:ext>
          </a:extLst>
        </xdr:cNvPr>
        <xdr:cNvSpPr/>
      </xdr:nvSpPr>
      <xdr:spPr>
        <a:xfrm>
          <a:off x="107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156210</xdr:rowOff>
    </xdr:from>
    <xdr:to>
      <xdr:col>10</xdr:col>
      <xdr:colOff>114300</xdr:colOff>
      <xdr:row>38</xdr:row>
      <xdr:rowOff>5987</xdr:rowOff>
    </xdr:to>
    <xdr:cxnSp macro="">
      <xdr:nvCxnSpPr>
        <xdr:cNvPr id="83" name="直線コネクタ 82">
          <a:extLst>
            <a:ext uri="{FF2B5EF4-FFF2-40B4-BE49-F238E27FC236}">
              <a16:creationId xmlns:a16="http://schemas.microsoft.com/office/drawing/2014/main" id="{14179825-C88D-409D-B8E7-383A5CE61A6B}"/>
            </a:ext>
          </a:extLst>
        </xdr:cNvPr>
        <xdr:cNvCxnSpPr/>
      </xdr:nvCxnSpPr>
      <xdr:spPr>
        <a:xfrm>
          <a:off x="1130300" y="64998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a:extLst>
            <a:ext uri="{FF2B5EF4-FFF2-40B4-BE49-F238E27FC236}">
              <a16:creationId xmlns:a16="http://schemas.microsoft.com/office/drawing/2014/main" id="{317DB4E8-0AC4-4C80-96C6-9DFFA6BC6AB3}"/>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a:extLst>
            <a:ext uri="{FF2B5EF4-FFF2-40B4-BE49-F238E27FC236}">
              <a16:creationId xmlns:a16="http://schemas.microsoft.com/office/drawing/2014/main" id="{6283C3E4-8554-4AE3-9CB3-6E881256EDAC}"/>
            </a:ext>
          </a:extLst>
        </xdr:cNvPr>
        <xdr:cNvSpPr txBox="1"/>
      </xdr:nvSpPr>
      <xdr:spPr>
        <a:xfrm>
          <a:off x="2705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a:extLst>
            <a:ext uri="{FF2B5EF4-FFF2-40B4-BE49-F238E27FC236}">
              <a16:creationId xmlns:a16="http://schemas.microsoft.com/office/drawing/2014/main" id="{42FF48C7-9B2B-48C2-ACCB-34C6FD4227B5}"/>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a:extLst>
            <a:ext uri="{FF2B5EF4-FFF2-40B4-BE49-F238E27FC236}">
              <a16:creationId xmlns:a16="http://schemas.microsoft.com/office/drawing/2014/main" id="{F54E12A6-B7A6-4D8A-927D-422FA23FE6E9}"/>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112503</xdr:rowOff>
    </xdr:from>
    <xdr:ext cx="405111" cy="259045"/>
    <xdr:sp macro="" textlink="">
      <xdr:nvSpPr>
        <xdr:cNvPr id="88" name="n_1mainValue【道路】&#10;有形固定資産減価償却率">
          <a:extLst>
            <a:ext uri="{FF2B5EF4-FFF2-40B4-BE49-F238E27FC236}">
              <a16:creationId xmlns:a16="http://schemas.microsoft.com/office/drawing/2014/main" id="{53FC9793-2C1F-4EA2-9DD6-3CFBD1437E5F}"/>
            </a:ext>
          </a:extLst>
        </xdr:cNvPr>
        <xdr:cNvSpPr txBox="1"/>
      </xdr:nvSpPr>
      <xdr:spPr>
        <a:xfrm>
          <a:off x="35820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94541</xdr:rowOff>
    </xdr:from>
    <xdr:ext cx="405111" cy="259045"/>
    <xdr:sp macro="" textlink="">
      <xdr:nvSpPr>
        <xdr:cNvPr id="89" name="n_2mainValue【道路】&#10;有形固定資産減価償却率">
          <a:extLst>
            <a:ext uri="{FF2B5EF4-FFF2-40B4-BE49-F238E27FC236}">
              <a16:creationId xmlns:a16="http://schemas.microsoft.com/office/drawing/2014/main" id="{639A46E1-5551-4455-A060-7875DD15A1C3}"/>
            </a:ext>
          </a:extLst>
        </xdr:cNvPr>
        <xdr:cNvSpPr txBox="1"/>
      </xdr:nvSpPr>
      <xdr:spPr>
        <a:xfrm>
          <a:off x="2705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73314</xdr:rowOff>
    </xdr:from>
    <xdr:ext cx="405111" cy="259045"/>
    <xdr:sp macro="" textlink="">
      <xdr:nvSpPr>
        <xdr:cNvPr id="90" name="n_3mainValue【道路】&#10;有形固定資産減価償却率">
          <a:extLst>
            <a:ext uri="{FF2B5EF4-FFF2-40B4-BE49-F238E27FC236}">
              <a16:creationId xmlns:a16="http://schemas.microsoft.com/office/drawing/2014/main" id="{2E94CDD7-6B62-4226-9F15-C069EDDD77FC}"/>
            </a:ext>
          </a:extLst>
        </xdr:cNvPr>
        <xdr:cNvSpPr txBox="1"/>
      </xdr:nvSpPr>
      <xdr:spPr>
        <a:xfrm>
          <a:off x="18167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52087</xdr:rowOff>
    </xdr:from>
    <xdr:ext cx="405111" cy="259045"/>
    <xdr:sp macro="" textlink="">
      <xdr:nvSpPr>
        <xdr:cNvPr id="91" name="n_4mainValue【道路】&#10;有形固定資産減価償却率">
          <a:extLst>
            <a:ext uri="{FF2B5EF4-FFF2-40B4-BE49-F238E27FC236}">
              <a16:creationId xmlns:a16="http://schemas.microsoft.com/office/drawing/2014/main" id="{F3C801CB-92BF-4D2C-B1B7-69FFA9C575BA}"/>
            </a:ext>
          </a:extLst>
        </xdr:cNvPr>
        <xdr:cNvSpPr txBox="1"/>
      </xdr:nvSpPr>
      <xdr:spPr>
        <a:xfrm>
          <a:off x="927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57ECF7C-4642-4C9B-9E86-AC6374ACF5B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C3A1433-DA4E-4F02-A468-E34EF18F81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FF598FD-9EEF-4458-9B6A-35D9A360D9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B0C7B15-FAA2-418F-8EE1-8443C1BE617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CE64D63-9543-4D59-A432-06D0B805209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843001D-C01D-4AD2-8F89-90DD35E8411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511681B-6D9A-4F65-88F5-081300E6B6C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445C0BC-1E76-45B3-B205-D5494DA5879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7B31C6FA-1C7F-4E76-92D4-F4708543492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2EC8689-4440-4030-BB54-CEFA2830ED1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F6DE6C1-27EA-4672-9778-96D07D7A04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4CA3C3EA-717F-46AB-AB3E-5AFAA30B690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9DE87A9-1319-4143-81B0-73C2C1AF0C7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A5903C29-761E-4501-8FF5-51F130F19D5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C619547-6E1E-4144-92F8-3849EA1A64E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25A22FE0-D282-4EDA-AAE6-D0B34B28DBE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78B65C1-05C2-4915-91D6-B91C35103DE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52EFD34E-88B8-4705-994B-44E0212E826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AE80D0CD-3DDA-4D11-8DB7-54915165993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4E03EF68-F986-4B50-87DC-96CDC87C1C42}"/>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6057FC5-5DCE-4C51-9616-E0751DE9E4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1758D65F-FABC-4D29-8695-F9D8111C051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8B32A5F-C593-44AE-B191-CD28E941865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a:extLst>
            <a:ext uri="{FF2B5EF4-FFF2-40B4-BE49-F238E27FC236}">
              <a16:creationId xmlns:a16="http://schemas.microsoft.com/office/drawing/2014/main" id="{BD598459-6E25-4782-AC31-498318384361}"/>
            </a:ext>
          </a:extLst>
        </xdr:cNvPr>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a:extLst>
            <a:ext uri="{FF2B5EF4-FFF2-40B4-BE49-F238E27FC236}">
              <a16:creationId xmlns:a16="http://schemas.microsoft.com/office/drawing/2014/main" id="{574260C6-AF9C-4976-9680-E67B910E4A43}"/>
            </a:ext>
          </a:extLst>
        </xdr:cNvPr>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a:extLst>
            <a:ext uri="{FF2B5EF4-FFF2-40B4-BE49-F238E27FC236}">
              <a16:creationId xmlns:a16="http://schemas.microsoft.com/office/drawing/2014/main" id="{39F7DEF1-BA8F-4A02-9E2C-D1DF3D07483A}"/>
            </a:ext>
          </a:extLst>
        </xdr:cNvPr>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a:extLst>
            <a:ext uri="{FF2B5EF4-FFF2-40B4-BE49-F238E27FC236}">
              <a16:creationId xmlns:a16="http://schemas.microsoft.com/office/drawing/2014/main" id="{5A032B6E-A7FB-4864-8783-0CBA221A4984}"/>
            </a:ext>
          </a:extLst>
        </xdr:cNvPr>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a:extLst>
            <a:ext uri="{FF2B5EF4-FFF2-40B4-BE49-F238E27FC236}">
              <a16:creationId xmlns:a16="http://schemas.microsoft.com/office/drawing/2014/main" id="{A2B6D50B-D535-4F5F-B769-B10BE1964B08}"/>
            </a:ext>
          </a:extLst>
        </xdr:cNvPr>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24706</xdr:rowOff>
    </xdr:from>
    <xdr:ext cx="469744" cy="259045"/>
    <xdr:sp macro="" textlink="">
      <xdr:nvSpPr>
        <xdr:cNvPr id="120" name="【道路】&#10;一人当たり延長平均値テキスト">
          <a:extLst>
            <a:ext uri="{FF2B5EF4-FFF2-40B4-BE49-F238E27FC236}">
              <a16:creationId xmlns:a16="http://schemas.microsoft.com/office/drawing/2014/main" id="{4E070C0C-CC93-4D93-B86A-EEA678AB2980}"/>
            </a:ext>
          </a:extLst>
        </xdr:cNvPr>
        <xdr:cNvSpPr txBox="1"/>
      </xdr:nvSpPr>
      <xdr:spPr>
        <a:xfrm>
          <a:off x="10515600" y="688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a:extLst>
            <a:ext uri="{FF2B5EF4-FFF2-40B4-BE49-F238E27FC236}">
              <a16:creationId xmlns:a16="http://schemas.microsoft.com/office/drawing/2014/main" id="{56B8B03C-1FCF-44D8-8C37-0B1E52975C64}"/>
            </a:ext>
          </a:extLst>
        </xdr:cNvPr>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a:extLst>
            <a:ext uri="{FF2B5EF4-FFF2-40B4-BE49-F238E27FC236}">
              <a16:creationId xmlns:a16="http://schemas.microsoft.com/office/drawing/2014/main" id="{CD40B20A-8F09-45E7-B057-B50881DC3535}"/>
            </a:ext>
          </a:extLst>
        </xdr:cNvPr>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a:extLst>
            <a:ext uri="{FF2B5EF4-FFF2-40B4-BE49-F238E27FC236}">
              <a16:creationId xmlns:a16="http://schemas.microsoft.com/office/drawing/2014/main" id="{7BF759DB-D462-4C18-AB26-124A0305B729}"/>
            </a:ext>
          </a:extLst>
        </xdr:cNvPr>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a:extLst>
            <a:ext uri="{FF2B5EF4-FFF2-40B4-BE49-F238E27FC236}">
              <a16:creationId xmlns:a16="http://schemas.microsoft.com/office/drawing/2014/main" id="{6ECEA18F-3D3D-4EA0-89A4-5C3F05F8C3ED}"/>
            </a:ext>
          </a:extLst>
        </xdr:cNvPr>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a:extLst>
            <a:ext uri="{FF2B5EF4-FFF2-40B4-BE49-F238E27FC236}">
              <a16:creationId xmlns:a16="http://schemas.microsoft.com/office/drawing/2014/main" id="{55938803-995F-4E16-9E08-DD1F7D876DAF}"/>
            </a:ext>
          </a:extLst>
        </xdr:cNvPr>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59BC631-108F-4267-A84F-C6168F8B5D1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0609DE7-3881-4E1E-B46B-04B16FA33AC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9E55B83-7EFD-43CD-B327-09A3BA82C04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206B9E6-C398-4845-BDE0-39EFED79706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8BD6480-268C-448A-AA35-1BFCABC3C3E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42621</xdr:rowOff>
    </xdr:from>
    <xdr:to>
      <xdr:col>55</xdr:col>
      <xdr:colOff>50800</xdr:colOff>
      <xdr:row>40</xdr:row>
      <xdr:rowOff>144221</xdr:rowOff>
    </xdr:to>
    <xdr:sp macro="" textlink="">
      <xdr:nvSpPr>
        <xdr:cNvPr id="131" name="楕円 130">
          <a:extLst>
            <a:ext uri="{FF2B5EF4-FFF2-40B4-BE49-F238E27FC236}">
              <a16:creationId xmlns:a16="http://schemas.microsoft.com/office/drawing/2014/main" id="{DA6A3C69-F92A-492A-BD55-D5C3E4F0E7BA}"/>
            </a:ext>
          </a:extLst>
        </xdr:cNvPr>
        <xdr:cNvSpPr/>
      </xdr:nvSpPr>
      <xdr:spPr>
        <a:xfrm>
          <a:off x="10426700" y="69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65498</xdr:rowOff>
    </xdr:from>
    <xdr:ext cx="469744" cy="259045"/>
    <xdr:sp macro="" textlink="">
      <xdr:nvSpPr>
        <xdr:cNvPr id="132" name="【道路】&#10;一人当たり延長該当値テキスト">
          <a:extLst>
            <a:ext uri="{FF2B5EF4-FFF2-40B4-BE49-F238E27FC236}">
              <a16:creationId xmlns:a16="http://schemas.microsoft.com/office/drawing/2014/main" id="{620F597B-72C2-4E73-A85A-AE3B0A273BCA}"/>
            </a:ext>
          </a:extLst>
        </xdr:cNvPr>
        <xdr:cNvSpPr txBox="1"/>
      </xdr:nvSpPr>
      <xdr:spPr>
        <a:xfrm>
          <a:off x="10515600" y="675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42507</xdr:rowOff>
    </xdr:from>
    <xdr:to>
      <xdr:col>50</xdr:col>
      <xdr:colOff>165100</xdr:colOff>
      <xdr:row>40</xdr:row>
      <xdr:rowOff>144107</xdr:rowOff>
    </xdr:to>
    <xdr:sp macro="" textlink="">
      <xdr:nvSpPr>
        <xdr:cNvPr id="133" name="楕円 132">
          <a:extLst>
            <a:ext uri="{FF2B5EF4-FFF2-40B4-BE49-F238E27FC236}">
              <a16:creationId xmlns:a16="http://schemas.microsoft.com/office/drawing/2014/main" id="{CF34FCDA-1BDB-4E3E-86E8-D97B4D4A57DE}"/>
            </a:ext>
          </a:extLst>
        </xdr:cNvPr>
        <xdr:cNvSpPr/>
      </xdr:nvSpPr>
      <xdr:spPr>
        <a:xfrm>
          <a:off x="9588500" y="69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93307</xdr:rowOff>
    </xdr:from>
    <xdr:to>
      <xdr:col>55</xdr:col>
      <xdr:colOff>0</xdr:colOff>
      <xdr:row>40</xdr:row>
      <xdr:rowOff>93421</xdr:rowOff>
    </xdr:to>
    <xdr:cxnSp macro="">
      <xdr:nvCxnSpPr>
        <xdr:cNvPr id="134" name="直線コネクタ 133">
          <a:extLst>
            <a:ext uri="{FF2B5EF4-FFF2-40B4-BE49-F238E27FC236}">
              <a16:creationId xmlns:a16="http://schemas.microsoft.com/office/drawing/2014/main" id="{109697C5-3FE9-4A68-B6B1-167E633796EC}"/>
            </a:ext>
          </a:extLst>
        </xdr:cNvPr>
        <xdr:cNvCxnSpPr/>
      </xdr:nvCxnSpPr>
      <xdr:spPr>
        <a:xfrm>
          <a:off x="9639300" y="6951307"/>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41935</xdr:rowOff>
    </xdr:from>
    <xdr:to>
      <xdr:col>46</xdr:col>
      <xdr:colOff>38100</xdr:colOff>
      <xdr:row>40</xdr:row>
      <xdr:rowOff>143535</xdr:rowOff>
    </xdr:to>
    <xdr:sp macro="" textlink="">
      <xdr:nvSpPr>
        <xdr:cNvPr id="135" name="楕円 134">
          <a:extLst>
            <a:ext uri="{FF2B5EF4-FFF2-40B4-BE49-F238E27FC236}">
              <a16:creationId xmlns:a16="http://schemas.microsoft.com/office/drawing/2014/main" id="{3B2BF0EF-5C3A-4702-83D8-7D2307F4F789}"/>
            </a:ext>
          </a:extLst>
        </xdr:cNvPr>
        <xdr:cNvSpPr/>
      </xdr:nvSpPr>
      <xdr:spPr>
        <a:xfrm>
          <a:off x="8699500" y="68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92735</xdr:rowOff>
    </xdr:from>
    <xdr:to>
      <xdr:col>50</xdr:col>
      <xdr:colOff>114300</xdr:colOff>
      <xdr:row>40</xdr:row>
      <xdr:rowOff>93307</xdr:rowOff>
    </xdr:to>
    <xdr:cxnSp macro="">
      <xdr:nvCxnSpPr>
        <xdr:cNvPr id="136" name="直線コネクタ 135">
          <a:extLst>
            <a:ext uri="{FF2B5EF4-FFF2-40B4-BE49-F238E27FC236}">
              <a16:creationId xmlns:a16="http://schemas.microsoft.com/office/drawing/2014/main" id="{A5318E43-CBF3-458B-9357-26F91032BB4F}"/>
            </a:ext>
          </a:extLst>
        </xdr:cNvPr>
        <xdr:cNvCxnSpPr/>
      </xdr:nvCxnSpPr>
      <xdr:spPr>
        <a:xfrm>
          <a:off x="8750300" y="6950735"/>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41211</xdr:rowOff>
    </xdr:from>
    <xdr:to>
      <xdr:col>41</xdr:col>
      <xdr:colOff>101600</xdr:colOff>
      <xdr:row>40</xdr:row>
      <xdr:rowOff>142811</xdr:rowOff>
    </xdr:to>
    <xdr:sp macro="" textlink="">
      <xdr:nvSpPr>
        <xdr:cNvPr id="137" name="楕円 136">
          <a:extLst>
            <a:ext uri="{FF2B5EF4-FFF2-40B4-BE49-F238E27FC236}">
              <a16:creationId xmlns:a16="http://schemas.microsoft.com/office/drawing/2014/main" id="{FDC46F3E-FD94-47F3-B11D-C91813E51D8F}"/>
            </a:ext>
          </a:extLst>
        </xdr:cNvPr>
        <xdr:cNvSpPr/>
      </xdr:nvSpPr>
      <xdr:spPr>
        <a:xfrm>
          <a:off x="7810500" y="68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92011</xdr:rowOff>
    </xdr:from>
    <xdr:to>
      <xdr:col>45</xdr:col>
      <xdr:colOff>177800</xdr:colOff>
      <xdr:row>40</xdr:row>
      <xdr:rowOff>92735</xdr:rowOff>
    </xdr:to>
    <xdr:cxnSp macro="">
      <xdr:nvCxnSpPr>
        <xdr:cNvPr id="138" name="直線コネクタ 137">
          <a:extLst>
            <a:ext uri="{FF2B5EF4-FFF2-40B4-BE49-F238E27FC236}">
              <a16:creationId xmlns:a16="http://schemas.microsoft.com/office/drawing/2014/main" id="{5DED402A-1774-468D-AA7A-829FB1E7ADA0}"/>
            </a:ext>
          </a:extLst>
        </xdr:cNvPr>
        <xdr:cNvCxnSpPr/>
      </xdr:nvCxnSpPr>
      <xdr:spPr>
        <a:xfrm>
          <a:off x="7861300" y="6950011"/>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36487</xdr:rowOff>
    </xdr:from>
    <xdr:to>
      <xdr:col>36</xdr:col>
      <xdr:colOff>165100</xdr:colOff>
      <xdr:row>40</xdr:row>
      <xdr:rowOff>138087</xdr:rowOff>
    </xdr:to>
    <xdr:sp macro="" textlink="">
      <xdr:nvSpPr>
        <xdr:cNvPr id="139" name="楕円 138">
          <a:extLst>
            <a:ext uri="{FF2B5EF4-FFF2-40B4-BE49-F238E27FC236}">
              <a16:creationId xmlns:a16="http://schemas.microsoft.com/office/drawing/2014/main" id="{7F9EE3A6-26D7-4182-9141-EFFF53A7D07F}"/>
            </a:ext>
          </a:extLst>
        </xdr:cNvPr>
        <xdr:cNvSpPr/>
      </xdr:nvSpPr>
      <xdr:spPr>
        <a:xfrm>
          <a:off x="6921500" y="689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87287</xdr:rowOff>
    </xdr:from>
    <xdr:to>
      <xdr:col>41</xdr:col>
      <xdr:colOff>50800</xdr:colOff>
      <xdr:row>40</xdr:row>
      <xdr:rowOff>92011</xdr:rowOff>
    </xdr:to>
    <xdr:cxnSp macro="">
      <xdr:nvCxnSpPr>
        <xdr:cNvPr id="140" name="直線コネクタ 139">
          <a:extLst>
            <a:ext uri="{FF2B5EF4-FFF2-40B4-BE49-F238E27FC236}">
              <a16:creationId xmlns:a16="http://schemas.microsoft.com/office/drawing/2014/main" id="{3A36D4BF-7F41-45F3-9D0E-7AF1F62A9698}"/>
            </a:ext>
          </a:extLst>
        </xdr:cNvPr>
        <xdr:cNvCxnSpPr/>
      </xdr:nvCxnSpPr>
      <xdr:spPr>
        <a:xfrm>
          <a:off x="6972300" y="694528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141178</xdr:rowOff>
    </xdr:from>
    <xdr:ext cx="469744" cy="259045"/>
    <xdr:sp macro="" textlink="">
      <xdr:nvSpPr>
        <xdr:cNvPr id="141" name="n_1aveValue【道路】&#10;一人当たり延長">
          <a:extLst>
            <a:ext uri="{FF2B5EF4-FFF2-40B4-BE49-F238E27FC236}">
              <a16:creationId xmlns:a16="http://schemas.microsoft.com/office/drawing/2014/main" id="{0FEEC5BC-22EC-4C26-AB9A-29997F3DE93F}"/>
            </a:ext>
          </a:extLst>
        </xdr:cNvPr>
        <xdr:cNvSpPr txBox="1"/>
      </xdr:nvSpPr>
      <xdr:spPr>
        <a:xfrm>
          <a:off x="9391727" y="699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146816</xdr:rowOff>
    </xdr:from>
    <xdr:ext cx="469744" cy="259045"/>
    <xdr:sp macro="" textlink="">
      <xdr:nvSpPr>
        <xdr:cNvPr id="142" name="n_2aveValue【道路】&#10;一人当たり延長">
          <a:extLst>
            <a:ext uri="{FF2B5EF4-FFF2-40B4-BE49-F238E27FC236}">
              <a16:creationId xmlns:a16="http://schemas.microsoft.com/office/drawing/2014/main" id="{4B55D4B6-C1E3-42F6-A579-8AC3A7615278}"/>
            </a:ext>
          </a:extLst>
        </xdr:cNvPr>
        <xdr:cNvSpPr txBox="1"/>
      </xdr:nvSpPr>
      <xdr:spPr>
        <a:xfrm>
          <a:off x="8515427" y="700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a:extLst>
            <a:ext uri="{FF2B5EF4-FFF2-40B4-BE49-F238E27FC236}">
              <a16:creationId xmlns:a16="http://schemas.microsoft.com/office/drawing/2014/main" id="{F758F184-AE37-438B-9123-E5FA18B410AB}"/>
            </a:ext>
          </a:extLst>
        </xdr:cNvPr>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a:extLst>
            <a:ext uri="{FF2B5EF4-FFF2-40B4-BE49-F238E27FC236}">
              <a16:creationId xmlns:a16="http://schemas.microsoft.com/office/drawing/2014/main" id="{AE0A4C33-E2C7-4FB4-8782-893133B50B33}"/>
            </a:ext>
          </a:extLst>
        </xdr:cNvPr>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160634</xdr:rowOff>
    </xdr:from>
    <xdr:ext cx="469744" cy="259045"/>
    <xdr:sp macro="" textlink="">
      <xdr:nvSpPr>
        <xdr:cNvPr id="145" name="n_1mainValue【道路】&#10;一人当たり延長">
          <a:extLst>
            <a:ext uri="{FF2B5EF4-FFF2-40B4-BE49-F238E27FC236}">
              <a16:creationId xmlns:a16="http://schemas.microsoft.com/office/drawing/2014/main" id="{7E6FB158-FF87-4E49-9C2D-F1A71777A505}"/>
            </a:ext>
          </a:extLst>
        </xdr:cNvPr>
        <xdr:cNvSpPr txBox="1"/>
      </xdr:nvSpPr>
      <xdr:spPr>
        <a:xfrm>
          <a:off x="9391727" y="667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160062</xdr:rowOff>
    </xdr:from>
    <xdr:ext cx="469744" cy="259045"/>
    <xdr:sp macro="" textlink="">
      <xdr:nvSpPr>
        <xdr:cNvPr id="146" name="n_2mainValue【道路】&#10;一人当たり延長">
          <a:extLst>
            <a:ext uri="{FF2B5EF4-FFF2-40B4-BE49-F238E27FC236}">
              <a16:creationId xmlns:a16="http://schemas.microsoft.com/office/drawing/2014/main" id="{BC4E35E5-58C5-42F6-97B1-C9A46DDC6857}"/>
            </a:ext>
          </a:extLst>
        </xdr:cNvPr>
        <xdr:cNvSpPr txBox="1"/>
      </xdr:nvSpPr>
      <xdr:spPr>
        <a:xfrm>
          <a:off x="8515427" y="667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133938</xdr:rowOff>
    </xdr:from>
    <xdr:ext cx="469744" cy="259045"/>
    <xdr:sp macro="" textlink="">
      <xdr:nvSpPr>
        <xdr:cNvPr id="147" name="n_3mainValue【道路】&#10;一人当たり延長">
          <a:extLst>
            <a:ext uri="{FF2B5EF4-FFF2-40B4-BE49-F238E27FC236}">
              <a16:creationId xmlns:a16="http://schemas.microsoft.com/office/drawing/2014/main" id="{C7EAE76D-5FD6-4FC7-962E-03DCDFE42420}"/>
            </a:ext>
          </a:extLst>
        </xdr:cNvPr>
        <xdr:cNvSpPr txBox="1"/>
      </xdr:nvSpPr>
      <xdr:spPr>
        <a:xfrm>
          <a:off x="7626427" y="69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129214</xdr:rowOff>
    </xdr:from>
    <xdr:ext cx="469744" cy="259045"/>
    <xdr:sp macro="" textlink="">
      <xdr:nvSpPr>
        <xdr:cNvPr id="148" name="n_4mainValue【道路】&#10;一人当たり延長">
          <a:extLst>
            <a:ext uri="{FF2B5EF4-FFF2-40B4-BE49-F238E27FC236}">
              <a16:creationId xmlns:a16="http://schemas.microsoft.com/office/drawing/2014/main" id="{0EC70572-3332-4F47-853C-AB60C38D9C64}"/>
            </a:ext>
          </a:extLst>
        </xdr:cNvPr>
        <xdr:cNvSpPr txBox="1"/>
      </xdr:nvSpPr>
      <xdr:spPr>
        <a:xfrm>
          <a:off x="6737427" y="698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D272D71-7EAD-4969-8677-9685D4BE9C1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517D950-1E02-42F6-8526-2A76DD3F1BC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79A03E9-7EED-473C-A909-86518995B6A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68D0F83-B33A-4951-998A-C202044A83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2860B3D-D870-4B41-9738-1F7D67C8886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DE3321F-00FF-4954-B30B-2556E003CB4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E136B62-F5FC-4896-A435-DAEF4DC0254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3DBFB45-B4A8-440E-A64C-A09A9E5288C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294BEDFB-BEDD-4E77-8978-C09D9F36435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FFA95A3-C68F-4E31-917C-44D127F8603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7B6D738-7AA5-4A91-8D49-93AFB5D282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17D1DF1-69AB-4ACC-976A-E00E529810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C232BDA-14CB-40E6-9D3D-38765F91D8A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91010BE0-3DEB-42CA-9D71-44DC48F745B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A98ABB66-03D4-4456-8164-D052231827A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9332AFA-D12E-44AE-99A4-30B82B78DF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2DBF119-0115-4031-9522-31E5F73A4E5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7B7A33C-8150-45CE-A311-D604F63B42E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944DF4C-09C2-448D-AD4F-15ACDF70147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F305389-55FA-4900-BD9F-E40DECBE515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63F1C38-BFBC-4660-8286-BE7F7035075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BA7070D-916A-4A3A-8EF3-D8455AFF7C6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76D44E5-48F3-40D2-80BF-312139EA557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AF548C64-11AA-47FD-B320-592BF24410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C0D4A08-C1C4-462F-8015-E1BBB6C8663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a:extLst>
            <a:ext uri="{FF2B5EF4-FFF2-40B4-BE49-F238E27FC236}">
              <a16:creationId xmlns:a16="http://schemas.microsoft.com/office/drawing/2014/main" id="{75D30388-DE9A-4BA0-B42D-2DF7537F9618}"/>
            </a:ext>
          </a:extLst>
        </xdr:cNvPr>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FB8F40D-AEF6-48A3-AE23-1CA120E4C63B}"/>
            </a:ext>
          </a:extLst>
        </xdr:cNvPr>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a:extLst>
            <a:ext uri="{FF2B5EF4-FFF2-40B4-BE49-F238E27FC236}">
              <a16:creationId xmlns:a16="http://schemas.microsoft.com/office/drawing/2014/main" id="{81EA3FD0-9B4F-40D5-90ED-A4F0C97B96F9}"/>
            </a:ext>
          </a:extLst>
        </xdr:cNvPr>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B83B5129-6527-4342-A4AB-378AD5475882}"/>
            </a:ext>
          </a:extLst>
        </xdr:cNvPr>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a:extLst>
            <a:ext uri="{FF2B5EF4-FFF2-40B4-BE49-F238E27FC236}">
              <a16:creationId xmlns:a16="http://schemas.microsoft.com/office/drawing/2014/main" id="{75A60EAC-E0DB-4383-BCF5-E666B387BE58}"/>
            </a:ext>
          </a:extLst>
        </xdr:cNvPr>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23D86A99-428B-4672-85A5-1307A3F858DF}"/>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4613BF2E-975A-4D32-96F9-0476251269AF}"/>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a:extLst>
            <a:ext uri="{FF2B5EF4-FFF2-40B4-BE49-F238E27FC236}">
              <a16:creationId xmlns:a16="http://schemas.microsoft.com/office/drawing/2014/main" id="{B13E91B9-E5E8-468F-BD40-9F54FAEFA069}"/>
            </a:ext>
          </a:extLst>
        </xdr:cNvPr>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a:extLst>
            <a:ext uri="{FF2B5EF4-FFF2-40B4-BE49-F238E27FC236}">
              <a16:creationId xmlns:a16="http://schemas.microsoft.com/office/drawing/2014/main" id="{50F7E292-878A-43CE-9A76-637A3AA522AA}"/>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a:extLst>
            <a:ext uri="{FF2B5EF4-FFF2-40B4-BE49-F238E27FC236}">
              <a16:creationId xmlns:a16="http://schemas.microsoft.com/office/drawing/2014/main" id="{43CFD0E7-EFA8-4E24-851F-0D4E7EB9D03D}"/>
            </a:ext>
          </a:extLst>
        </xdr:cNvPr>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a:extLst>
            <a:ext uri="{FF2B5EF4-FFF2-40B4-BE49-F238E27FC236}">
              <a16:creationId xmlns:a16="http://schemas.microsoft.com/office/drawing/2014/main" id="{0596173F-F67B-4C59-B971-A92620C7204F}"/>
            </a:ext>
          </a:extLst>
        </xdr:cNvPr>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9325C98-E909-42DC-A917-E0A2139EFC8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6726F02-57E8-48A1-AD1F-D4073F800D0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1014360-A905-4934-9E80-5824EBD2A9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6E45D68-0601-4142-8EC3-43F99B57C2A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453F0FAE-522B-4E01-8D6D-57BA4B8B6D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151674</xdr:rowOff>
    </xdr:from>
    <xdr:to>
      <xdr:col>24</xdr:col>
      <xdr:colOff>114300</xdr:colOff>
      <xdr:row>60</xdr:row>
      <xdr:rowOff>81824</xdr:rowOff>
    </xdr:to>
    <xdr:sp macro="" textlink="">
      <xdr:nvSpPr>
        <xdr:cNvPr id="190" name="楕円 189">
          <a:extLst>
            <a:ext uri="{FF2B5EF4-FFF2-40B4-BE49-F238E27FC236}">
              <a16:creationId xmlns:a16="http://schemas.microsoft.com/office/drawing/2014/main" id="{4436DECD-AAD9-446C-87BB-FD248C2EFD17}"/>
            </a:ext>
          </a:extLst>
        </xdr:cNvPr>
        <xdr:cNvSpPr/>
      </xdr:nvSpPr>
      <xdr:spPr>
        <a:xfrm>
          <a:off x="45847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3101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CC505F1-C9D5-490D-AC61-84C2954410F8}"/>
            </a:ext>
          </a:extLst>
        </xdr:cNvPr>
        <xdr:cNvSpPr txBox="1"/>
      </xdr:nvSpPr>
      <xdr:spPr>
        <a:xfrm>
          <a:off x="4673600" y="10118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192" name="楕円 191">
          <a:extLst>
            <a:ext uri="{FF2B5EF4-FFF2-40B4-BE49-F238E27FC236}">
              <a16:creationId xmlns:a16="http://schemas.microsoft.com/office/drawing/2014/main" id="{01C8A5A7-4E60-471C-8FA9-69CEE05C2C51}"/>
            </a:ext>
          </a:extLst>
        </xdr:cNvPr>
        <xdr:cNvSpPr/>
      </xdr:nvSpPr>
      <xdr:spPr>
        <a:xfrm>
          <a:off x="3746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31024</xdr:rowOff>
    </xdr:to>
    <xdr:cxnSp macro="">
      <xdr:nvCxnSpPr>
        <xdr:cNvPr id="193" name="直線コネクタ 192">
          <a:extLst>
            <a:ext uri="{FF2B5EF4-FFF2-40B4-BE49-F238E27FC236}">
              <a16:creationId xmlns:a16="http://schemas.microsoft.com/office/drawing/2014/main" id="{CE8F4372-D037-4906-BDF5-3F33B8406658}"/>
            </a:ext>
          </a:extLst>
        </xdr:cNvPr>
        <xdr:cNvCxnSpPr/>
      </xdr:nvCxnSpPr>
      <xdr:spPr>
        <a:xfrm>
          <a:off x="3797300" y="102951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107587</xdr:rowOff>
    </xdr:from>
    <xdr:to>
      <xdr:col>15</xdr:col>
      <xdr:colOff>101600</xdr:colOff>
      <xdr:row>60</xdr:row>
      <xdr:rowOff>37737</xdr:rowOff>
    </xdr:to>
    <xdr:sp macro="" textlink="">
      <xdr:nvSpPr>
        <xdr:cNvPr id="194" name="楕円 193">
          <a:extLst>
            <a:ext uri="{FF2B5EF4-FFF2-40B4-BE49-F238E27FC236}">
              <a16:creationId xmlns:a16="http://schemas.microsoft.com/office/drawing/2014/main" id="{12EBEA66-0CA9-4D37-8ADE-2BADEBE6D380}"/>
            </a:ext>
          </a:extLst>
        </xdr:cNvPr>
        <xdr:cNvSpPr/>
      </xdr:nvSpPr>
      <xdr:spPr>
        <a:xfrm>
          <a:off x="2857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158387</xdr:rowOff>
    </xdr:from>
    <xdr:to>
      <xdr:col>19</xdr:col>
      <xdr:colOff>177800</xdr:colOff>
      <xdr:row>60</xdr:row>
      <xdr:rowOff>8165</xdr:rowOff>
    </xdr:to>
    <xdr:cxnSp macro="">
      <xdr:nvCxnSpPr>
        <xdr:cNvPr id="195" name="直線コネクタ 194">
          <a:extLst>
            <a:ext uri="{FF2B5EF4-FFF2-40B4-BE49-F238E27FC236}">
              <a16:creationId xmlns:a16="http://schemas.microsoft.com/office/drawing/2014/main" id="{2AFEB912-8D2F-4BAF-9C6B-97009E042539}"/>
            </a:ext>
          </a:extLst>
        </xdr:cNvPr>
        <xdr:cNvCxnSpPr/>
      </xdr:nvCxnSpPr>
      <xdr:spPr>
        <a:xfrm>
          <a:off x="2908300" y="1027393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96" name="楕円 195">
          <a:extLst>
            <a:ext uri="{FF2B5EF4-FFF2-40B4-BE49-F238E27FC236}">
              <a16:creationId xmlns:a16="http://schemas.microsoft.com/office/drawing/2014/main" id="{9C468CA4-C140-4394-BAE7-46979DF48A7D}"/>
            </a:ext>
          </a:extLst>
        </xdr:cNvPr>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59</xdr:row>
      <xdr:rowOff>158387</xdr:rowOff>
    </xdr:to>
    <xdr:cxnSp macro="">
      <xdr:nvCxnSpPr>
        <xdr:cNvPr id="197" name="直線コネクタ 196">
          <a:extLst>
            <a:ext uri="{FF2B5EF4-FFF2-40B4-BE49-F238E27FC236}">
              <a16:creationId xmlns:a16="http://schemas.microsoft.com/office/drawing/2014/main" id="{5FA3A752-E4C7-4547-9352-FEFC670B6635}"/>
            </a:ext>
          </a:extLst>
        </xdr:cNvPr>
        <xdr:cNvCxnSpPr/>
      </xdr:nvCxnSpPr>
      <xdr:spPr>
        <a:xfrm>
          <a:off x="2019300" y="1024944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56969</xdr:rowOff>
    </xdr:from>
    <xdr:to>
      <xdr:col>6</xdr:col>
      <xdr:colOff>38100</xdr:colOff>
      <xdr:row>59</xdr:row>
      <xdr:rowOff>158569</xdr:rowOff>
    </xdr:to>
    <xdr:sp macro="" textlink="">
      <xdr:nvSpPr>
        <xdr:cNvPr id="198" name="楕円 197">
          <a:extLst>
            <a:ext uri="{FF2B5EF4-FFF2-40B4-BE49-F238E27FC236}">
              <a16:creationId xmlns:a16="http://schemas.microsoft.com/office/drawing/2014/main" id="{EEDC9010-FD71-473F-A93E-C7BEB57FCAD7}"/>
            </a:ext>
          </a:extLst>
        </xdr:cNvPr>
        <xdr:cNvSpPr/>
      </xdr:nvSpPr>
      <xdr:spPr>
        <a:xfrm>
          <a:off x="1079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107769</xdr:rowOff>
    </xdr:from>
    <xdr:to>
      <xdr:col>10</xdr:col>
      <xdr:colOff>114300</xdr:colOff>
      <xdr:row>59</xdr:row>
      <xdr:rowOff>133894</xdr:rowOff>
    </xdr:to>
    <xdr:cxnSp macro="">
      <xdr:nvCxnSpPr>
        <xdr:cNvPr id="199" name="直線コネクタ 198">
          <a:extLst>
            <a:ext uri="{FF2B5EF4-FFF2-40B4-BE49-F238E27FC236}">
              <a16:creationId xmlns:a16="http://schemas.microsoft.com/office/drawing/2014/main" id="{13B4FA5D-6176-4B4E-BB00-E1191DB852C0}"/>
            </a:ext>
          </a:extLst>
        </xdr:cNvPr>
        <xdr:cNvCxnSpPr/>
      </xdr:nvCxnSpPr>
      <xdr:spPr>
        <a:xfrm>
          <a:off x="1130300" y="102233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A3465EB-ADFE-44A9-AFCA-EE47762623FB}"/>
            </a:ext>
          </a:extLst>
        </xdr:cNvPr>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DD9918F-3CFC-4649-81E6-5C098D5F3106}"/>
            </a:ext>
          </a:extLst>
        </xdr:cNvPr>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0A7A09E-34A1-4732-9A7C-2B50BEC4EE58}"/>
            </a:ext>
          </a:extLst>
        </xdr:cNvPr>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83FA0BAD-F31E-497F-87B5-B7773F159CAF}"/>
            </a:ext>
          </a:extLst>
        </xdr:cNvPr>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75492</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4B9E39E8-5091-4D7E-BDCF-3CE58A854A4B}"/>
            </a:ext>
          </a:extLst>
        </xdr:cNvPr>
        <xdr:cNvSpPr txBox="1"/>
      </xdr:nvSpPr>
      <xdr:spPr>
        <a:xfrm>
          <a:off x="35820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54264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62528B4-C58F-4D04-9C01-5422471B1A94}"/>
            </a:ext>
          </a:extLst>
        </xdr:cNvPr>
        <xdr:cNvSpPr txBox="1"/>
      </xdr:nvSpPr>
      <xdr:spPr>
        <a:xfrm>
          <a:off x="2705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29771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9EC7205-894D-44E7-8A2F-29FA66115F70}"/>
            </a:ext>
          </a:extLst>
        </xdr:cNvPr>
        <xdr:cNvSpPr txBox="1"/>
      </xdr:nvSpPr>
      <xdr:spPr>
        <a:xfrm>
          <a:off x="1816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3646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C775FC7B-5B4C-4690-A64E-60CF6B2C0EB6}"/>
            </a:ext>
          </a:extLst>
        </xdr:cNvPr>
        <xdr:cNvSpPr txBox="1"/>
      </xdr:nvSpPr>
      <xdr:spPr>
        <a:xfrm>
          <a:off x="927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603DB45-B500-4882-A1F6-E2831953E1C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CAB1C0E-0816-4301-9B8B-BBF73CDA20C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66E7C60-8E64-403C-A9CB-8FCCACBFBDB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C69FDE8-1B85-4492-A778-6B9D36180AF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0ED5FC6-526B-4324-94AB-C5DA102976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37388D8-79C7-4585-BC0E-7C38A540CE1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3ED36D5-E539-4B20-AA7A-0108DCD6199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35BB464-FD2B-40E0-9A7A-4880CE4CC0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CF6D0E18-D8ED-4A08-AD0B-7BBFC85972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EA54E04-264A-4488-B679-2F42F165025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C4CCB18-4420-49E2-9EE4-5357118D6A7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8FDA7636-08F6-44D5-98B7-1ED6B31A832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DC5EED0-EE31-4923-8050-F95942F8CF0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C674AE55-B399-4D95-81DF-218C3DE7615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B60C4119-B7C6-4E2F-B2E9-F4120012C89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B72321DB-B75B-474D-A385-88BF313B74B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F406D75-BDB6-4B48-A779-5203AB1FBD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DB01BA42-1B9F-4D6F-9EEB-8B56C3C405A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D049AE9-8218-4A71-9E42-BB06198753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DFD7937B-5F21-4FAA-A807-D3676E06416A}"/>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FD88430-4479-41E9-B1CF-D46C139FB06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43A38FC4-E685-4B17-8C69-F8DB5E2D7F1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33C6D993-5FE2-4AD8-9B0F-502BE8C3A9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a:extLst>
            <a:ext uri="{FF2B5EF4-FFF2-40B4-BE49-F238E27FC236}">
              <a16:creationId xmlns:a16="http://schemas.microsoft.com/office/drawing/2014/main" id="{4F381664-BCD0-4941-BAD6-9FF88F63779C}"/>
            </a:ext>
          </a:extLst>
        </xdr:cNvPr>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6F5B97C0-B71D-4149-AFD4-A14B6E212FB9}"/>
            </a:ext>
          </a:extLst>
        </xdr:cNvPr>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a:extLst>
            <a:ext uri="{FF2B5EF4-FFF2-40B4-BE49-F238E27FC236}">
              <a16:creationId xmlns:a16="http://schemas.microsoft.com/office/drawing/2014/main" id="{FFC263EC-9D25-42FD-A48B-CC5C1F4A21B4}"/>
            </a:ext>
          </a:extLst>
        </xdr:cNvPr>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5F315802-189F-43ED-91BA-7A3120123B2A}"/>
            </a:ext>
          </a:extLst>
        </xdr:cNvPr>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a:extLst>
            <a:ext uri="{FF2B5EF4-FFF2-40B4-BE49-F238E27FC236}">
              <a16:creationId xmlns:a16="http://schemas.microsoft.com/office/drawing/2014/main" id="{41B85DE5-4C66-46BB-BE0A-A3B5AFB4B5A9}"/>
            </a:ext>
          </a:extLst>
        </xdr:cNvPr>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37813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6B6A5AE1-576F-4B94-B3C8-F3A1FBD7E650}"/>
            </a:ext>
          </a:extLst>
        </xdr:cNvPr>
        <xdr:cNvSpPr txBox="1"/>
      </xdr:nvSpPr>
      <xdr:spPr>
        <a:xfrm>
          <a:off x="10515600" y="10839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a:extLst>
            <a:ext uri="{FF2B5EF4-FFF2-40B4-BE49-F238E27FC236}">
              <a16:creationId xmlns:a16="http://schemas.microsoft.com/office/drawing/2014/main" id="{4A34C8CF-20B3-4DCB-926D-8C680A4131A0}"/>
            </a:ext>
          </a:extLst>
        </xdr:cNvPr>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a:extLst>
            <a:ext uri="{FF2B5EF4-FFF2-40B4-BE49-F238E27FC236}">
              <a16:creationId xmlns:a16="http://schemas.microsoft.com/office/drawing/2014/main" id="{F4616CF6-6079-4915-A4CA-A353DE525CC1}"/>
            </a:ext>
          </a:extLst>
        </xdr:cNvPr>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a:extLst>
            <a:ext uri="{FF2B5EF4-FFF2-40B4-BE49-F238E27FC236}">
              <a16:creationId xmlns:a16="http://schemas.microsoft.com/office/drawing/2014/main" id="{102ECFA0-DB12-42B0-A5BB-4B32E4FE4CF3}"/>
            </a:ext>
          </a:extLst>
        </xdr:cNvPr>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a:extLst>
            <a:ext uri="{FF2B5EF4-FFF2-40B4-BE49-F238E27FC236}">
              <a16:creationId xmlns:a16="http://schemas.microsoft.com/office/drawing/2014/main" id="{240F6356-5E57-464A-8EAC-E2E7B0FA89EB}"/>
            </a:ext>
          </a:extLst>
        </xdr:cNvPr>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a:extLst>
            <a:ext uri="{FF2B5EF4-FFF2-40B4-BE49-F238E27FC236}">
              <a16:creationId xmlns:a16="http://schemas.microsoft.com/office/drawing/2014/main" id="{73994E84-2652-4333-B501-A27692B7E7C7}"/>
            </a:ext>
          </a:extLst>
        </xdr:cNvPr>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D87DFCF-B196-46C7-9589-BF7DBA0E650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0754063-5926-4232-A85E-53E813F5BFC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B000E38-8210-4C89-9A7D-5FD3C84CD6F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203E030-E0A4-4F79-9058-F9C7152317B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3263BD86-59C0-4169-8E26-2B9B887E11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139137</xdr:rowOff>
    </xdr:from>
    <xdr:to>
      <xdr:col>55</xdr:col>
      <xdr:colOff>50800</xdr:colOff>
      <xdr:row>61</xdr:row>
      <xdr:rowOff>69287</xdr:rowOff>
    </xdr:to>
    <xdr:sp macro="" textlink="">
      <xdr:nvSpPr>
        <xdr:cNvPr id="247" name="楕円 246">
          <a:extLst>
            <a:ext uri="{FF2B5EF4-FFF2-40B4-BE49-F238E27FC236}">
              <a16:creationId xmlns:a16="http://schemas.microsoft.com/office/drawing/2014/main" id="{EF05AACF-32BD-4118-9D76-7AEF1E8A3C47}"/>
            </a:ext>
          </a:extLst>
        </xdr:cNvPr>
        <xdr:cNvSpPr/>
      </xdr:nvSpPr>
      <xdr:spPr>
        <a:xfrm>
          <a:off x="10426700" y="104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162014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BBF10D7-3A70-4405-B8FB-50FC5ABA7884}"/>
            </a:ext>
          </a:extLst>
        </xdr:cNvPr>
        <xdr:cNvSpPr txBox="1"/>
      </xdr:nvSpPr>
      <xdr:spPr>
        <a:xfrm>
          <a:off x="10515600" y="102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149334</xdr:rowOff>
    </xdr:from>
    <xdr:to>
      <xdr:col>50</xdr:col>
      <xdr:colOff>165100</xdr:colOff>
      <xdr:row>61</xdr:row>
      <xdr:rowOff>79484</xdr:rowOff>
    </xdr:to>
    <xdr:sp macro="" textlink="">
      <xdr:nvSpPr>
        <xdr:cNvPr id="249" name="楕円 248">
          <a:extLst>
            <a:ext uri="{FF2B5EF4-FFF2-40B4-BE49-F238E27FC236}">
              <a16:creationId xmlns:a16="http://schemas.microsoft.com/office/drawing/2014/main" id="{346B8511-46CF-4EAC-9689-F881BD8A99B3}"/>
            </a:ext>
          </a:extLst>
        </xdr:cNvPr>
        <xdr:cNvSpPr/>
      </xdr:nvSpPr>
      <xdr:spPr>
        <a:xfrm>
          <a:off x="9588500" y="104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18487</xdr:rowOff>
    </xdr:from>
    <xdr:to>
      <xdr:col>55</xdr:col>
      <xdr:colOff>0</xdr:colOff>
      <xdr:row>61</xdr:row>
      <xdr:rowOff>28684</xdr:rowOff>
    </xdr:to>
    <xdr:cxnSp macro="">
      <xdr:nvCxnSpPr>
        <xdr:cNvPr id="250" name="直線コネクタ 249">
          <a:extLst>
            <a:ext uri="{FF2B5EF4-FFF2-40B4-BE49-F238E27FC236}">
              <a16:creationId xmlns:a16="http://schemas.microsoft.com/office/drawing/2014/main" id="{B3000AD7-6910-4B0C-8A98-9BC76488E8C4}"/>
            </a:ext>
          </a:extLst>
        </xdr:cNvPr>
        <xdr:cNvCxnSpPr/>
      </xdr:nvCxnSpPr>
      <xdr:spPr>
        <a:xfrm flipV="1">
          <a:off x="9639300" y="10476937"/>
          <a:ext cx="838200" cy="1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151988</xdr:rowOff>
    </xdr:from>
    <xdr:to>
      <xdr:col>46</xdr:col>
      <xdr:colOff>38100</xdr:colOff>
      <xdr:row>61</xdr:row>
      <xdr:rowOff>82138</xdr:rowOff>
    </xdr:to>
    <xdr:sp macro="" textlink="">
      <xdr:nvSpPr>
        <xdr:cNvPr id="251" name="楕円 250">
          <a:extLst>
            <a:ext uri="{FF2B5EF4-FFF2-40B4-BE49-F238E27FC236}">
              <a16:creationId xmlns:a16="http://schemas.microsoft.com/office/drawing/2014/main" id="{51D5FA26-0F50-4E70-99CE-719EEA40A8D1}"/>
            </a:ext>
          </a:extLst>
        </xdr:cNvPr>
        <xdr:cNvSpPr/>
      </xdr:nvSpPr>
      <xdr:spPr>
        <a:xfrm>
          <a:off x="8699500" y="104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28684</xdr:rowOff>
    </xdr:from>
    <xdr:to>
      <xdr:col>50</xdr:col>
      <xdr:colOff>114300</xdr:colOff>
      <xdr:row>61</xdr:row>
      <xdr:rowOff>31338</xdr:rowOff>
    </xdr:to>
    <xdr:cxnSp macro="">
      <xdr:nvCxnSpPr>
        <xdr:cNvPr id="252" name="直線コネクタ 251">
          <a:extLst>
            <a:ext uri="{FF2B5EF4-FFF2-40B4-BE49-F238E27FC236}">
              <a16:creationId xmlns:a16="http://schemas.microsoft.com/office/drawing/2014/main" id="{64F54345-3642-4E1B-9C60-A2A9F6EA5594}"/>
            </a:ext>
          </a:extLst>
        </xdr:cNvPr>
        <xdr:cNvCxnSpPr/>
      </xdr:nvCxnSpPr>
      <xdr:spPr>
        <a:xfrm flipV="1">
          <a:off x="8750300" y="10487134"/>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152282</xdr:rowOff>
    </xdr:from>
    <xdr:to>
      <xdr:col>41</xdr:col>
      <xdr:colOff>101600</xdr:colOff>
      <xdr:row>61</xdr:row>
      <xdr:rowOff>82432</xdr:rowOff>
    </xdr:to>
    <xdr:sp macro="" textlink="">
      <xdr:nvSpPr>
        <xdr:cNvPr id="253" name="楕円 252">
          <a:extLst>
            <a:ext uri="{FF2B5EF4-FFF2-40B4-BE49-F238E27FC236}">
              <a16:creationId xmlns:a16="http://schemas.microsoft.com/office/drawing/2014/main" id="{D534CDE1-D860-45C1-8E84-4978D6352A1F}"/>
            </a:ext>
          </a:extLst>
        </xdr:cNvPr>
        <xdr:cNvSpPr/>
      </xdr:nvSpPr>
      <xdr:spPr>
        <a:xfrm>
          <a:off x="7810500" y="104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31338</xdr:rowOff>
    </xdr:from>
    <xdr:to>
      <xdr:col>45</xdr:col>
      <xdr:colOff>177800</xdr:colOff>
      <xdr:row>61</xdr:row>
      <xdr:rowOff>31632</xdr:rowOff>
    </xdr:to>
    <xdr:cxnSp macro="">
      <xdr:nvCxnSpPr>
        <xdr:cNvPr id="254" name="直線コネクタ 253">
          <a:extLst>
            <a:ext uri="{FF2B5EF4-FFF2-40B4-BE49-F238E27FC236}">
              <a16:creationId xmlns:a16="http://schemas.microsoft.com/office/drawing/2014/main" id="{4037B3E2-6F0C-44A8-9C8B-4A683F799DF5}"/>
            </a:ext>
          </a:extLst>
        </xdr:cNvPr>
        <xdr:cNvCxnSpPr/>
      </xdr:nvCxnSpPr>
      <xdr:spPr>
        <a:xfrm flipV="1">
          <a:off x="7861300" y="10489788"/>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151436</xdr:rowOff>
    </xdr:from>
    <xdr:to>
      <xdr:col>36</xdr:col>
      <xdr:colOff>165100</xdr:colOff>
      <xdr:row>61</xdr:row>
      <xdr:rowOff>81586</xdr:rowOff>
    </xdr:to>
    <xdr:sp macro="" textlink="">
      <xdr:nvSpPr>
        <xdr:cNvPr id="255" name="楕円 254">
          <a:extLst>
            <a:ext uri="{FF2B5EF4-FFF2-40B4-BE49-F238E27FC236}">
              <a16:creationId xmlns:a16="http://schemas.microsoft.com/office/drawing/2014/main" id="{1844DE3F-8A76-4E6D-87A3-0D8860B32231}"/>
            </a:ext>
          </a:extLst>
        </xdr:cNvPr>
        <xdr:cNvSpPr/>
      </xdr:nvSpPr>
      <xdr:spPr>
        <a:xfrm>
          <a:off x="6921500" y="104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30786</xdr:rowOff>
    </xdr:from>
    <xdr:to>
      <xdr:col>41</xdr:col>
      <xdr:colOff>50800</xdr:colOff>
      <xdr:row>61</xdr:row>
      <xdr:rowOff>31632</xdr:rowOff>
    </xdr:to>
    <xdr:cxnSp macro="">
      <xdr:nvCxnSpPr>
        <xdr:cNvPr id="256" name="直線コネクタ 255">
          <a:extLst>
            <a:ext uri="{FF2B5EF4-FFF2-40B4-BE49-F238E27FC236}">
              <a16:creationId xmlns:a16="http://schemas.microsoft.com/office/drawing/2014/main" id="{93BF4D8F-B52D-4816-8A3E-F3A92EE669FD}"/>
            </a:ext>
          </a:extLst>
        </xdr:cNvPr>
        <xdr:cNvCxnSpPr/>
      </xdr:nvCxnSpPr>
      <xdr:spPr>
        <a:xfrm>
          <a:off x="6972300" y="10489236"/>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153985</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DD2E195E-50EC-479D-A764-E73BCEAC7135}"/>
            </a:ext>
          </a:extLst>
        </xdr:cNvPr>
        <xdr:cNvSpPr txBox="1"/>
      </xdr:nvSpPr>
      <xdr:spPr>
        <a:xfrm>
          <a:off x="9327095" y="1095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153991</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3FEBB49-1E67-4AC6-BBA8-C57F76A248AC}"/>
            </a:ext>
          </a:extLst>
        </xdr:cNvPr>
        <xdr:cNvSpPr txBox="1"/>
      </xdr:nvSpPr>
      <xdr:spPr>
        <a:xfrm>
          <a:off x="8450795" y="109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155422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54683B79-5B4F-49E1-8ED8-8AE2902B416B}"/>
            </a:ext>
          </a:extLst>
        </xdr:cNvPr>
        <xdr:cNvSpPr txBox="1"/>
      </xdr:nvSpPr>
      <xdr:spPr>
        <a:xfrm>
          <a:off x="7561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155531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888E3A0A-1C51-4C80-A83C-E65330DD0C2D}"/>
            </a:ext>
          </a:extLst>
        </xdr:cNvPr>
        <xdr:cNvSpPr txBox="1"/>
      </xdr:nvSpPr>
      <xdr:spPr>
        <a:xfrm>
          <a:off x="6672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96011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1DC21698-0BD7-4F94-9345-ADC65A921E5C}"/>
            </a:ext>
          </a:extLst>
        </xdr:cNvPr>
        <xdr:cNvSpPr txBox="1"/>
      </xdr:nvSpPr>
      <xdr:spPr>
        <a:xfrm>
          <a:off x="9327095" y="1021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98665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E2BF0AC4-8A7A-4C5D-BDB8-387207207AF6}"/>
            </a:ext>
          </a:extLst>
        </xdr:cNvPr>
        <xdr:cNvSpPr txBox="1"/>
      </xdr:nvSpPr>
      <xdr:spPr>
        <a:xfrm>
          <a:off x="8450795" y="1021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98959</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1413DA18-5AA9-4E4D-89AB-9700DD5095DD}"/>
            </a:ext>
          </a:extLst>
        </xdr:cNvPr>
        <xdr:cNvSpPr txBox="1"/>
      </xdr:nvSpPr>
      <xdr:spPr>
        <a:xfrm>
          <a:off x="7561795" y="1021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98113</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542A5C12-8ACF-4CFC-B14E-F8B2202823CF}"/>
            </a:ext>
          </a:extLst>
        </xdr:cNvPr>
        <xdr:cNvSpPr txBox="1"/>
      </xdr:nvSpPr>
      <xdr:spPr>
        <a:xfrm>
          <a:off x="6672795" y="1021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405E015-20FA-4E8B-A6B0-BDB3DD8FB36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C7D9321F-50C7-493C-8A54-6559E3DB915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E02A1C1-1D23-4E81-A274-326CFE15CD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3A1CE26-DDC5-4F98-A752-9D0B15F7555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84071F1-E30A-45AD-A491-192A503E9C0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2C736C4-8342-49BA-AC11-684FA6D1A5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CCB04147-8AB7-4D2E-804F-2C7A999E3B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A0CDCC5-44D8-4EC3-B60D-1602F079C46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CF1C098-A33D-4358-952F-97A8DFA0D2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6D53E94-BBFB-44C0-8A68-85B23720AE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78D0A3C0-933C-4BB2-96C7-21E47D4D2A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385E10DB-06AE-4344-9EE8-299BBFD6DEA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F926B7DC-74EC-49EC-8E57-4756998681A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3B30C273-9B98-4E5C-8DF1-18429572D6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8A326B9-1506-4BE5-AF03-B778DD68A73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48B32749-225F-4F8D-A48F-75A7722C8A7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FF1B6C16-D922-46E2-8386-547AD50DA78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3C408220-A74C-48D2-9E54-C90670AB3BB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851C3C9-D673-41E9-964D-4B34B9C2442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36FA8070-012E-44A4-8D18-E4E952687ED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6219A5EF-A2ED-42D8-ADF6-BE433412F80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EFA7147-B2E0-41BA-B005-063E8FE6ED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FAB2BD37-3D46-4C06-9622-B3F6E53EBBC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6239457-72C5-4B1B-99AB-38E67C51105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D1BE3845-55D6-4E22-9BDB-F32871B0ACBA}"/>
            </a:ext>
          </a:extLst>
        </xdr:cNvPr>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B8CB3931-AA94-435A-94AD-C42BF549B48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A8623CAD-8C7C-4C06-94CC-B364651C002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B812ED01-BB16-4996-A9D5-4EF50F9B68D7}"/>
            </a:ext>
          </a:extLst>
        </xdr:cNvPr>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a:extLst>
            <a:ext uri="{FF2B5EF4-FFF2-40B4-BE49-F238E27FC236}">
              <a16:creationId xmlns:a16="http://schemas.microsoft.com/office/drawing/2014/main" id="{526B1AC8-81F2-4427-8CE3-A83C4E7A4090}"/>
            </a:ext>
          </a:extLst>
        </xdr:cNvPr>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19066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B747A4E-CB89-4E94-AD42-D1013E74852D}"/>
            </a:ext>
          </a:extLst>
        </xdr:cNvPr>
        <xdr:cNvSpPr txBox="1"/>
      </xdr:nvSpPr>
      <xdr:spPr>
        <a:xfrm>
          <a:off x="4673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a:extLst>
            <a:ext uri="{FF2B5EF4-FFF2-40B4-BE49-F238E27FC236}">
              <a16:creationId xmlns:a16="http://schemas.microsoft.com/office/drawing/2014/main" id="{84DD4B43-11FB-448B-AB72-3205ECA560C6}"/>
            </a:ext>
          </a:extLst>
        </xdr:cNvPr>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93C0A36E-2D6E-479B-B608-FBAC600B7E0E}"/>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a:extLst>
            <a:ext uri="{FF2B5EF4-FFF2-40B4-BE49-F238E27FC236}">
              <a16:creationId xmlns:a16="http://schemas.microsoft.com/office/drawing/2014/main" id="{F7135AA6-03D6-489B-9BF3-7BC44E1723B6}"/>
            </a:ext>
          </a:extLst>
        </xdr:cNvPr>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a:extLst>
            <a:ext uri="{FF2B5EF4-FFF2-40B4-BE49-F238E27FC236}">
              <a16:creationId xmlns:a16="http://schemas.microsoft.com/office/drawing/2014/main" id="{84272492-EDE9-4584-BD68-F42C1F5BA1A8}"/>
            </a:ext>
          </a:extLst>
        </xdr:cNvPr>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a:extLst>
            <a:ext uri="{FF2B5EF4-FFF2-40B4-BE49-F238E27FC236}">
              <a16:creationId xmlns:a16="http://schemas.microsoft.com/office/drawing/2014/main" id="{277B96B2-2146-4757-A8C1-C7F24E578245}"/>
            </a:ext>
          </a:extLst>
        </xdr:cNvPr>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FFE0F9B-589D-42D6-9182-A7BB7F8F79E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8B34E6C-3269-4540-B952-00B476568A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9D5DA95-B7DB-4B04-B218-ED27A20C6B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F07B538-E008-45D8-A2F0-BDE5F7DAC5D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2CC9AD5-CE31-4E3E-B28B-CC66A174307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305" name="楕円 304">
          <a:extLst>
            <a:ext uri="{FF2B5EF4-FFF2-40B4-BE49-F238E27FC236}">
              <a16:creationId xmlns:a16="http://schemas.microsoft.com/office/drawing/2014/main" id="{C8CC5072-6A0D-4534-A5F5-6EFBE690A324}"/>
            </a:ext>
          </a:extLst>
        </xdr:cNvPr>
        <xdr:cNvSpPr/>
      </xdr:nvSpPr>
      <xdr:spPr>
        <a:xfrm>
          <a:off x="4584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126382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6EB94BF1-EE8B-4966-88A4-6F13682CEEF4}"/>
            </a:ext>
          </a:extLst>
        </xdr:cNvPr>
        <xdr:cNvSpPr txBox="1"/>
      </xdr:nvSpPr>
      <xdr:spPr>
        <a:xfrm>
          <a:off x="4673600"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307" name="楕円 306">
          <a:extLst>
            <a:ext uri="{FF2B5EF4-FFF2-40B4-BE49-F238E27FC236}">
              <a16:creationId xmlns:a16="http://schemas.microsoft.com/office/drawing/2014/main" id="{9BAA2AB5-80D3-4B1A-83F5-FC392C01E066}"/>
            </a:ext>
          </a:extLst>
        </xdr:cNvPr>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137161</xdr:rowOff>
    </xdr:from>
    <xdr:to>
      <xdr:col>24</xdr:col>
      <xdr:colOff>63500</xdr:colOff>
      <xdr:row>81</xdr:row>
      <xdr:rowOff>154305</xdr:rowOff>
    </xdr:to>
    <xdr:cxnSp macro="">
      <xdr:nvCxnSpPr>
        <xdr:cNvPr id="308" name="直線コネクタ 307">
          <a:extLst>
            <a:ext uri="{FF2B5EF4-FFF2-40B4-BE49-F238E27FC236}">
              <a16:creationId xmlns:a16="http://schemas.microsoft.com/office/drawing/2014/main" id="{4B9FCE24-B89A-439E-AB11-6A8C23981077}"/>
            </a:ext>
          </a:extLst>
        </xdr:cNvPr>
        <xdr:cNvCxnSpPr/>
      </xdr:nvCxnSpPr>
      <xdr:spPr>
        <a:xfrm>
          <a:off x="3797300" y="14024611"/>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309" name="楕円 308">
          <a:extLst>
            <a:ext uri="{FF2B5EF4-FFF2-40B4-BE49-F238E27FC236}">
              <a16:creationId xmlns:a16="http://schemas.microsoft.com/office/drawing/2014/main" id="{4A8EA453-7B38-4B41-BA2B-61A166A4BDEE}"/>
            </a:ext>
          </a:extLst>
        </xdr:cNvPr>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137161</xdr:rowOff>
    </xdr:to>
    <xdr:cxnSp macro="">
      <xdr:nvCxnSpPr>
        <xdr:cNvPr id="310" name="直線コネクタ 309">
          <a:extLst>
            <a:ext uri="{FF2B5EF4-FFF2-40B4-BE49-F238E27FC236}">
              <a16:creationId xmlns:a16="http://schemas.microsoft.com/office/drawing/2014/main" id="{5AB1D63D-C166-4D37-A4A7-2D02A389BB40}"/>
            </a:ext>
          </a:extLst>
        </xdr:cNvPr>
        <xdr:cNvCxnSpPr/>
      </xdr:nvCxnSpPr>
      <xdr:spPr>
        <a:xfrm>
          <a:off x="2908300" y="13994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17780</xdr:rowOff>
    </xdr:from>
    <xdr:to>
      <xdr:col>10</xdr:col>
      <xdr:colOff>165100</xdr:colOff>
      <xdr:row>81</xdr:row>
      <xdr:rowOff>119380</xdr:rowOff>
    </xdr:to>
    <xdr:sp macro="" textlink="">
      <xdr:nvSpPr>
        <xdr:cNvPr id="311" name="楕円 310">
          <a:extLst>
            <a:ext uri="{FF2B5EF4-FFF2-40B4-BE49-F238E27FC236}">
              <a16:creationId xmlns:a16="http://schemas.microsoft.com/office/drawing/2014/main" id="{D48F0577-D966-4696-8BF9-D4790D4C929C}"/>
            </a:ext>
          </a:extLst>
        </xdr:cNvPr>
        <xdr:cNvSpPr/>
      </xdr:nvSpPr>
      <xdr:spPr>
        <a:xfrm>
          <a:off x="1968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68580</xdr:rowOff>
    </xdr:from>
    <xdr:to>
      <xdr:col>15</xdr:col>
      <xdr:colOff>50800</xdr:colOff>
      <xdr:row>81</xdr:row>
      <xdr:rowOff>106680</xdr:rowOff>
    </xdr:to>
    <xdr:cxnSp macro="">
      <xdr:nvCxnSpPr>
        <xdr:cNvPr id="312" name="直線コネクタ 311">
          <a:extLst>
            <a:ext uri="{FF2B5EF4-FFF2-40B4-BE49-F238E27FC236}">
              <a16:creationId xmlns:a16="http://schemas.microsoft.com/office/drawing/2014/main" id="{A036B150-C870-4A7A-9FAF-FAD1D2789084}"/>
            </a:ext>
          </a:extLst>
        </xdr:cNvPr>
        <xdr:cNvCxnSpPr/>
      </xdr:nvCxnSpPr>
      <xdr:spPr>
        <a:xfrm>
          <a:off x="2019300" y="139560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153036</xdr:rowOff>
    </xdr:from>
    <xdr:to>
      <xdr:col>6</xdr:col>
      <xdr:colOff>38100</xdr:colOff>
      <xdr:row>81</xdr:row>
      <xdr:rowOff>83186</xdr:rowOff>
    </xdr:to>
    <xdr:sp macro="" textlink="">
      <xdr:nvSpPr>
        <xdr:cNvPr id="313" name="楕円 312">
          <a:extLst>
            <a:ext uri="{FF2B5EF4-FFF2-40B4-BE49-F238E27FC236}">
              <a16:creationId xmlns:a16="http://schemas.microsoft.com/office/drawing/2014/main" id="{B85F525E-CA7F-4A40-A2E5-C2AC4B486EA1}"/>
            </a:ext>
          </a:extLst>
        </xdr:cNvPr>
        <xdr:cNvSpPr/>
      </xdr:nvSpPr>
      <xdr:spPr>
        <a:xfrm>
          <a:off x="1079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32386</xdr:rowOff>
    </xdr:from>
    <xdr:to>
      <xdr:col>10</xdr:col>
      <xdr:colOff>114300</xdr:colOff>
      <xdr:row>81</xdr:row>
      <xdr:rowOff>68580</xdr:rowOff>
    </xdr:to>
    <xdr:cxnSp macro="">
      <xdr:nvCxnSpPr>
        <xdr:cNvPr id="314" name="直線コネクタ 313">
          <a:extLst>
            <a:ext uri="{FF2B5EF4-FFF2-40B4-BE49-F238E27FC236}">
              <a16:creationId xmlns:a16="http://schemas.microsoft.com/office/drawing/2014/main" id="{5666E5F9-D934-4920-80A1-22849C531125}"/>
            </a:ext>
          </a:extLst>
        </xdr:cNvPr>
        <xdr:cNvCxnSpPr/>
      </xdr:nvCxnSpPr>
      <xdr:spPr>
        <a:xfrm>
          <a:off x="1130300" y="139198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公営住宅】&#10;有形固定資産減価償却率">
          <a:extLst>
            <a:ext uri="{FF2B5EF4-FFF2-40B4-BE49-F238E27FC236}">
              <a16:creationId xmlns:a16="http://schemas.microsoft.com/office/drawing/2014/main" id="{229E46EB-22D0-4CDA-B7CD-A0CAC8703F88}"/>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16" name="n_2aveValue【公営住宅】&#10;有形固定資産減価償却率">
          <a:extLst>
            <a:ext uri="{FF2B5EF4-FFF2-40B4-BE49-F238E27FC236}">
              <a16:creationId xmlns:a16="http://schemas.microsoft.com/office/drawing/2014/main" id="{8A77CB95-B318-4A99-8D1A-C6747000E956}"/>
            </a:ext>
          </a:extLst>
        </xdr:cNvPr>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a:extLst>
            <a:ext uri="{FF2B5EF4-FFF2-40B4-BE49-F238E27FC236}">
              <a16:creationId xmlns:a16="http://schemas.microsoft.com/office/drawing/2014/main" id="{4F705EC6-6EB9-4AD9-9568-D0EFE7094ECD}"/>
            </a:ext>
          </a:extLst>
        </xdr:cNvPr>
        <xdr:cNvSpPr txBox="1"/>
      </xdr:nvSpPr>
      <xdr:spPr>
        <a:xfrm>
          <a:off x="1816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a:extLst>
            <a:ext uri="{FF2B5EF4-FFF2-40B4-BE49-F238E27FC236}">
              <a16:creationId xmlns:a16="http://schemas.microsoft.com/office/drawing/2014/main" id="{7899C223-4A03-4981-8AF9-26DDD58B3A60}"/>
            </a:ext>
          </a:extLst>
        </xdr:cNvPr>
        <xdr:cNvSpPr txBox="1"/>
      </xdr:nvSpPr>
      <xdr:spPr>
        <a:xfrm>
          <a:off x="927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33038</xdr:rowOff>
    </xdr:from>
    <xdr:ext cx="405111" cy="259045"/>
    <xdr:sp macro="" textlink="">
      <xdr:nvSpPr>
        <xdr:cNvPr id="319" name="n_1mainValue【公営住宅】&#10;有形固定資産減価償却率">
          <a:extLst>
            <a:ext uri="{FF2B5EF4-FFF2-40B4-BE49-F238E27FC236}">
              <a16:creationId xmlns:a16="http://schemas.microsoft.com/office/drawing/2014/main" id="{3765A7D5-ED05-44AD-B454-F0517749E9F6}"/>
            </a:ext>
          </a:extLst>
        </xdr:cNvPr>
        <xdr:cNvSpPr txBox="1"/>
      </xdr:nvSpPr>
      <xdr:spPr>
        <a:xfrm>
          <a:off x="35820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20" name="n_2mainValue【公営住宅】&#10;有形固定資産減価償却率">
          <a:extLst>
            <a:ext uri="{FF2B5EF4-FFF2-40B4-BE49-F238E27FC236}">
              <a16:creationId xmlns:a16="http://schemas.microsoft.com/office/drawing/2014/main" id="{0A5CF5C9-8B02-46EE-AD84-8F5A857FA747}"/>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135907</xdr:rowOff>
    </xdr:from>
    <xdr:ext cx="405111" cy="259045"/>
    <xdr:sp macro="" textlink="">
      <xdr:nvSpPr>
        <xdr:cNvPr id="321" name="n_3mainValue【公営住宅】&#10;有形固定資産減価償却率">
          <a:extLst>
            <a:ext uri="{FF2B5EF4-FFF2-40B4-BE49-F238E27FC236}">
              <a16:creationId xmlns:a16="http://schemas.microsoft.com/office/drawing/2014/main" id="{8CDFFB8C-5D78-4700-9354-E27C4A71C87E}"/>
            </a:ext>
          </a:extLst>
        </xdr:cNvPr>
        <xdr:cNvSpPr txBox="1"/>
      </xdr:nvSpPr>
      <xdr:spPr>
        <a:xfrm>
          <a:off x="1816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99713</xdr:rowOff>
    </xdr:from>
    <xdr:ext cx="405111" cy="259045"/>
    <xdr:sp macro="" textlink="">
      <xdr:nvSpPr>
        <xdr:cNvPr id="322" name="n_4mainValue【公営住宅】&#10;有形固定資産減価償却率">
          <a:extLst>
            <a:ext uri="{FF2B5EF4-FFF2-40B4-BE49-F238E27FC236}">
              <a16:creationId xmlns:a16="http://schemas.microsoft.com/office/drawing/2014/main" id="{179238DE-5B59-4E02-AF4C-92036B10363E}"/>
            </a:ext>
          </a:extLst>
        </xdr:cNvPr>
        <xdr:cNvSpPr txBox="1"/>
      </xdr:nvSpPr>
      <xdr:spPr>
        <a:xfrm>
          <a:off x="927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A8A428EF-B3F3-499B-B4ED-DDF34B2693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B88540D-2C4E-4CB0-9ED8-C08DAA29BF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7C4443C-B424-42D1-AAE3-1D9317A07D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482B387-6827-49B3-8645-369B05CCB35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3A8D95B-C0BB-432A-8E93-24404F95D9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66EF913-16BC-4E5E-8D8E-FD0172FC12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1446B170-258E-452A-97D6-00F3755ABF0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3523D15-958B-41E0-95D5-DB385C5A75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3B986C7-80DA-48C8-966E-DD23F15940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CC99FE5E-D28C-44AA-89A4-D415B99EAA2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EB9BEFC4-2945-4011-B8E9-444C686878F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CDC98253-A0A4-4237-BB1E-FFD51EC0378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029355D-7404-4974-83F4-1DD19AA31C8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EC19C96-F7D2-44AD-ADD0-C8EC67AF7FD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B07612DE-D133-4C03-8F0C-F126397B188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E35D8A40-1E80-4EC0-BB75-866D83FD43B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E88C1BF-1D90-417C-A8D1-EB1B55E7EDB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4CE8DF26-0398-4F8C-B5BA-46E31353292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5B5F9A7B-E267-4252-91A2-59F93A9B26B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3C7CE7AA-028E-446F-A087-5939F4B333A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8B1EAD8-2BB1-4927-B8DB-C744C79270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C6B0FD9F-8FC8-4890-993B-4C1801E7033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494B515F-BF62-45F0-8ED9-40C5E21F384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a:extLst>
            <a:ext uri="{FF2B5EF4-FFF2-40B4-BE49-F238E27FC236}">
              <a16:creationId xmlns:a16="http://schemas.microsoft.com/office/drawing/2014/main" id="{3FEC8FA1-4D17-4F6F-A4D8-BFB1BE542E71}"/>
            </a:ext>
          </a:extLst>
        </xdr:cNvPr>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a:extLst>
            <a:ext uri="{FF2B5EF4-FFF2-40B4-BE49-F238E27FC236}">
              <a16:creationId xmlns:a16="http://schemas.microsoft.com/office/drawing/2014/main" id="{49283762-169B-40F8-A232-EF0FC0EB5B75}"/>
            </a:ext>
          </a:extLst>
        </xdr:cNvPr>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a:extLst>
            <a:ext uri="{FF2B5EF4-FFF2-40B4-BE49-F238E27FC236}">
              <a16:creationId xmlns:a16="http://schemas.microsoft.com/office/drawing/2014/main" id="{E0298210-DF9E-425C-90C2-B5FDA5C1AEEF}"/>
            </a:ext>
          </a:extLst>
        </xdr:cNvPr>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a:extLst>
            <a:ext uri="{FF2B5EF4-FFF2-40B4-BE49-F238E27FC236}">
              <a16:creationId xmlns:a16="http://schemas.microsoft.com/office/drawing/2014/main" id="{CDADE5D7-E566-4122-AD22-7F880D03E6E6}"/>
            </a:ext>
          </a:extLst>
        </xdr:cNvPr>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a:extLst>
            <a:ext uri="{FF2B5EF4-FFF2-40B4-BE49-F238E27FC236}">
              <a16:creationId xmlns:a16="http://schemas.microsoft.com/office/drawing/2014/main" id="{2340F924-4C41-4EE1-A73A-7FBBD6F6FFC3}"/>
            </a:ext>
          </a:extLst>
        </xdr:cNvPr>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15639</xdr:rowOff>
    </xdr:from>
    <xdr:ext cx="469744" cy="259045"/>
    <xdr:sp macro="" textlink="">
      <xdr:nvSpPr>
        <xdr:cNvPr id="351" name="【公営住宅】&#10;一人当たり面積平均値テキスト">
          <a:extLst>
            <a:ext uri="{FF2B5EF4-FFF2-40B4-BE49-F238E27FC236}">
              <a16:creationId xmlns:a16="http://schemas.microsoft.com/office/drawing/2014/main" id="{69A344A4-481C-4C70-921D-DAF18134AF85}"/>
            </a:ext>
          </a:extLst>
        </xdr:cNvPr>
        <xdr:cNvSpPr txBox="1"/>
      </xdr:nvSpPr>
      <xdr:spPr>
        <a:xfrm>
          <a:off x="10515600" y="14588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a:extLst>
            <a:ext uri="{FF2B5EF4-FFF2-40B4-BE49-F238E27FC236}">
              <a16:creationId xmlns:a16="http://schemas.microsoft.com/office/drawing/2014/main" id="{D3BB1CBD-B0FA-4F63-A00E-C4419795973A}"/>
            </a:ext>
          </a:extLst>
        </xdr:cNvPr>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a:extLst>
            <a:ext uri="{FF2B5EF4-FFF2-40B4-BE49-F238E27FC236}">
              <a16:creationId xmlns:a16="http://schemas.microsoft.com/office/drawing/2014/main" id="{D1F48362-C0B7-473A-BBBD-27266482225B}"/>
            </a:ext>
          </a:extLst>
        </xdr:cNvPr>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a:extLst>
            <a:ext uri="{FF2B5EF4-FFF2-40B4-BE49-F238E27FC236}">
              <a16:creationId xmlns:a16="http://schemas.microsoft.com/office/drawing/2014/main" id="{FB3FD391-D538-47B7-B058-B9D9827D9F89}"/>
            </a:ext>
          </a:extLst>
        </xdr:cNvPr>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a:extLst>
            <a:ext uri="{FF2B5EF4-FFF2-40B4-BE49-F238E27FC236}">
              <a16:creationId xmlns:a16="http://schemas.microsoft.com/office/drawing/2014/main" id="{5085BF71-7500-401A-9B1C-24C20CA71E2D}"/>
            </a:ext>
          </a:extLst>
        </xdr:cNvPr>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a:extLst>
            <a:ext uri="{FF2B5EF4-FFF2-40B4-BE49-F238E27FC236}">
              <a16:creationId xmlns:a16="http://schemas.microsoft.com/office/drawing/2014/main" id="{68559B41-42C4-462D-905E-0D90AE232905}"/>
            </a:ext>
          </a:extLst>
        </xdr:cNvPr>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67BFFD9-30A7-423D-9D49-09974667D9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498A046-8E52-4687-996F-4BE0750868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528F9950-03D1-48F9-8E79-2CCB9CAD6DD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B7DEC7C-45C1-4BE1-83B3-E2999D1ED80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68E0EE0-9AC2-4E28-91F4-AAF526C6EAD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129032</xdr:rowOff>
    </xdr:from>
    <xdr:to>
      <xdr:col>55</xdr:col>
      <xdr:colOff>50800</xdr:colOff>
      <xdr:row>84</xdr:row>
      <xdr:rowOff>59182</xdr:rowOff>
    </xdr:to>
    <xdr:sp macro="" textlink="">
      <xdr:nvSpPr>
        <xdr:cNvPr id="362" name="楕円 361">
          <a:extLst>
            <a:ext uri="{FF2B5EF4-FFF2-40B4-BE49-F238E27FC236}">
              <a16:creationId xmlns:a16="http://schemas.microsoft.com/office/drawing/2014/main" id="{9F2666D2-4BDD-4CE1-A366-EA8E12FA6FC1}"/>
            </a:ext>
          </a:extLst>
        </xdr:cNvPr>
        <xdr:cNvSpPr/>
      </xdr:nvSpPr>
      <xdr:spPr>
        <a:xfrm>
          <a:off x="104267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151909</xdr:rowOff>
    </xdr:from>
    <xdr:ext cx="469744" cy="259045"/>
    <xdr:sp macro="" textlink="">
      <xdr:nvSpPr>
        <xdr:cNvPr id="363" name="【公営住宅】&#10;一人当たり面積該当値テキスト">
          <a:extLst>
            <a:ext uri="{FF2B5EF4-FFF2-40B4-BE49-F238E27FC236}">
              <a16:creationId xmlns:a16="http://schemas.microsoft.com/office/drawing/2014/main" id="{4F585469-9C4E-430D-A964-1483BBA42A80}"/>
            </a:ext>
          </a:extLst>
        </xdr:cNvPr>
        <xdr:cNvSpPr txBox="1"/>
      </xdr:nvSpPr>
      <xdr:spPr>
        <a:xfrm>
          <a:off x="10515600" y="1421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128270</xdr:rowOff>
    </xdr:from>
    <xdr:to>
      <xdr:col>50</xdr:col>
      <xdr:colOff>165100</xdr:colOff>
      <xdr:row>84</xdr:row>
      <xdr:rowOff>58420</xdr:rowOff>
    </xdr:to>
    <xdr:sp macro="" textlink="">
      <xdr:nvSpPr>
        <xdr:cNvPr id="364" name="楕円 363">
          <a:extLst>
            <a:ext uri="{FF2B5EF4-FFF2-40B4-BE49-F238E27FC236}">
              <a16:creationId xmlns:a16="http://schemas.microsoft.com/office/drawing/2014/main" id="{D0CA7977-C231-4BEB-A5F4-0EF029D38EDA}"/>
            </a:ext>
          </a:extLst>
        </xdr:cNvPr>
        <xdr:cNvSpPr/>
      </xdr:nvSpPr>
      <xdr:spPr>
        <a:xfrm>
          <a:off x="9588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xdr:rowOff>
    </xdr:from>
    <xdr:to>
      <xdr:col>55</xdr:col>
      <xdr:colOff>0</xdr:colOff>
      <xdr:row>84</xdr:row>
      <xdr:rowOff>8382</xdr:rowOff>
    </xdr:to>
    <xdr:cxnSp macro="">
      <xdr:nvCxnSpPr>
        <xdr:cNvPr id="365" name="直線コネクタ 364">
          <a:extLst>
            <a:ext uri="{FF2B5EF4-FFF2-40B4-BE49-F238E27FC236}">
              <a16:creationId xmlns:a16="http://schemas.microsoft.com/office/drawing/2014/main" id="{9487C4AF-E2C4-4096-9DC5-CF4603498D84}"/>
            </a:ext>
          </a:extLst>
        </xdr:cNvPr>
        <xdr:cNvCxnSpPr/>
      </xdr:nvCxnSpPr>
      <xdr:spPr>
        <a:xfrm>
          <a:off x="9639300" y="144094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127127</xdr:rowOff>
    </xdr:from>
    <xdr:to>
      <xdr:col>46</xdr:col>
      <xdr:colOff>38100</xdr:colOff>
      <xdr:row>84</xdr:row>
      <xdr:rowOff>57277</xdr:rowOff>
    </xdr:to>
    <xdr:sp macro="" textlink="">
      <xdr:nvSpPr>
        <xdr:cNvPr id="366" name="楕円 365">
          <a:extLst>
            <a:ext uri="{FF2B5EF4-FFF2-40B4-BE49-F238E27FC236}">
              <a16:creationId xmlns:a16="http://schemas.microsoft.com/office/drawing/2014/main" id="{D4FC6B08-EA33-4F6F-B72F-1136DB6FA550}"/>
            </a:ext>
          </a:extLst>
        </xdr:cNvPr>
        <xdr:cNvSpPr/>
      </xdr:nvSpPr>
      <xdr:spPr>
        <a:xfrm>
          <a:off x="8699500" y="143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6477</xdr:rowOff>
    </xdr:from>
    <xdr:to>
      <xdr:col>50</xdr:col>
      <xdr:colOff>114300</xdr:colOff>
      <xdr:row>84</xdr:row>
      <xdr:rowOff>7620</xdr:rowOff>
    </xdr:to>
    <xdr:cxnSp macro="">
      <xdr:nvCxnSpPr>
        <xdr:cNvPr id="367" name="直線コネクタ 366">
          <a:extLst>
            <a:ext uri="{FF2B5EF4-FFF2-40B4-BE49-F238E27FC236}">
              <a16:creationId xmlns:a16="http://schemas.microsoft.com/office/drawing/2014/main" id="{81835CB4-A1C5-4B1C-8084-64268DC1F7E4}"/>
            </a:ext>
          </a:extLst>
        </xdr:cNvPr>
        <xdr:cNvCxnSpPr/>
      </xdr:nvCxnSpPr>
      <xdr:spPr>
        <a:xfrm>
          <a:off x="8750300" y="1440827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124840</xdr:rowOff>
    </xdr:from>
    <xdr:to>
      <xdr:col>41</xdr:col>
      <xdr:colOff>101600</xdr:colOff>
      <xdr:row>84</xdr:row>
      <xdr:rowOff>54990</xdr:rowOff>
    </xdr:to>
    <xdr:sp macro="" textlink="">
      <xdr:nvSpPr>
        <xdr:cNvPr id="368" name="楕円 367">
          <a:extLst>
            <a:ext uri="{FF2B5EF4-FFF2-40B4-BE49-F238E27FC236}">
              <a16:creationId xmlns:a16="http://schemas.microsoft.com/office/drawing/2014/main" id="{97AC5B06-5B15-427D-990F-9980D4AC2BC4}"/>
            </a:ext>
          </a:extLst>
        </xdr:cNvPr>
        <xdr:cNvSpPr/>
      </xdr:nvSpPr>
      <xdr:spPr>
        <a:xfrm>
          <a:off x="7810500" y="1435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4190</xdr:rowOff>
    </xdr:from>
    <xdr:to>
      <xdr:col>45</xdr:col>
      <xdr:colOff>177800</xdr:colOff>
      <xdr:row>84</xdr:row>
      <xdr:rowOff>6477</xdr:rowOff>
    </xdr:to>
    <xdr:cxnSp macro="">
      <xdr:nvCxnSpPr>
        <xdr:cNvPr id="369" name="直線コネクタ 368">
          <a:extLst>
            <a:ext uri="{FF2B5EF4-FFF2-40B4-BE49-F238E27FC236}">
              <a16:creationId xmlns:a16="http://schemas.microsoft.com/office/drawing/2014/main" id="{A499016A-0AA7-4839-A281-497B104B3944}"/>
            </a:ext>
          </a:extLst>
        </xdr:cNvPr>
        <xdr:cNvCxnSpPr/>
      </xdr:nvCxnSpPr>
      <xdr:spPr>
        <a:xfrm>
          <a:off x="7861300" y="1440599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122937</xdr:rowOff>
    </xdr:from>
    <xdr:to>
      <xdr:col>36</xdr:col>
      <xdr:colOff>165100</xdr:colOff>
      <xdr:row>84</xdr:row>
      <xdr:rowOff>53087</xdr:rowOff>
    </xdr:to>
    <xdr:sp macro="" textlink="">
      <xdr:nvSpPr>
        <xdr:cNvPr id="370" name="楕円 369">
          <a:extLst>
            <a:ext uri="{FF2B5EF4-FFF2-40B4-BE49-F238E27FC236}">
              <a16:creationId xmlns:a16="http://schemas.microsoft.com/office/drawing/2014/main" id="{EE8B75C1-6865-424F-8027-B7D67A3ED179}"/>
            </a:ext>
          </a:extLst>
        </xdr:cNvPr>
        <xdr:cNvSpPr/>
      </xdr:nvSpPr>
      <xdr:spPr>
        <a:xfrm>
          <a:off x="69215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2287</xdr:rowOff>
    </xdr:from>
    <xdr:to>
      <xdr:col>41</xdr:col>
      <xdr:colOff>50800</xdr:colOff>
      <xdr:row>84</xdr:row>
      <xdr:rowOff>4190</xdr:rowOff>
    </xdr:to>
    <xdr:cxnSp macro="">
      <xdr:nvCxnSpPr>
        <xdr:cNvPr id="371" name="直線コネクタ 370">
          <a:extLst>
            <a:ext uri="{FF2B5EF4-FFF2-40B4-BE49-F238E27FC236}">
              <a16:creationId xmlns:a16="http://schemas.microsoft.com/office/drawing/2014/main" id="{CAEDB2BF-842A-4974-86BE-61F3FD59DB86}"/>
            </a:ext>
          </a:extLst>
        </xdr:cNvPr>
        <xdr:cNvCxnSpPr/>
      </xdr:nvCxnSpPr>
      <xdr:spPr>
        <a:xfrm>
          <a:off x="6972300" y="14404087"/>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133748</xdr:rowOff>
    </xdr:from>
    <xdr:ext cx="469744" cy="259045"/>
    <xdr:sp macro="" textlink="">
      <xdr:nvSpPr>
        <xdr:cNvPr id="372" name="n_1aveValue【公営住宅】&#10;一人当たり面積">
          <a:extLst>
            <a:ext uri="{FF2B5EF4-FFF2-40B4-BE49-F238E27FC236}">
              <a16:creationId xmlns:a16="http://schemas.microsoft.com/office/drawing/2014/main" id="{EC291764-D232-4AFC-9441-06E5056F8D4A}"/>
            </a:ext>
          </a:extLst>
        </xdr:cNvPr>
        <xdr:cNvSpPr txBox="1"/>
      </xdr:nvSpPr>
      <xdr:spPr>
        <a:xfrm>
          <a:off x="9391727" y="1470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134890</xdr:rowOff>
    </xdr:from>
    <xdr:ext cx="469744" cy="259045"/>
    <xdr:sp macro="" textlink="">
      <xdr:nvSpPr>
        <xdr:cNvPr id="373" name="n_2aveValue【公営住宅】&#10;一人当たり面積">
          <a:extLst>
            <a:ext uri="{FF2B5EF4-FFF2-40B4-BE49-F238E27FC236}">
              <a16:creationId xmlns:a16="http://schemas.microsoft.com/office/drawing/2014/main" id="{2284D2DB-D021-4FBC-9BF1-541C8D95C94D}"/>
            </a:ext>
          </a:extLst>
        </xdr:cNvPr>
        <xdr:cNvSpPr txBox="1"/>
      </xdr:nvSpPr>
      <xdr:spPr>
        <a:xfrm>
          <a:off x="85154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aveValue【公営住宅】&#10;一人当たり面積">
          <a:extLst>
            <a:ext uri="{FF2B5EF4-FFF2-40B4-BE49-F238E27FC236}">
              <a16:creationId xmlns:a16="http://schemas.microsoft.com/office/drawing/2014/main" id="{143644D5-37A6-44D8-AD3B-6EEC13D80C63}"/>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135653</xdr:rowOff>
    </xdr:from>
    <xdr:ext cx="469744" cy="259045"/>
    <xdr:sp macro="" textlink="">
      <xdr:nvSpPr>
        <xdr:cNvPr id="375" name="n_4aveValue【公営住宅】&#10;一人当たり面積">
          <a:extLst>
            <a:ext uri="{FF2B5EF4-FFF2-40B4-BE49-F238E27FC236}">
              <a16:creationId xmlns:a16="http://schemas.microsoft.com/office/drawing/2014/main" id="{259A9BE1-A45A-40BF-9FC5-415EA819D73E}"/>
            </a:ext>
          </a:extLst>
        </xdr:cNvPr>
        <xdr:cNvSpPr txBox="1"/>
      </xdr:nvSpPr>
      <xdr:spPr>
        <a:xfrm>
          <a:off x="6737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74947</xdr:rowOff>
    </xdr:from>
    <xdr:ext cx="469744" cy="259045"/>
    <xdr:sp macro="" textlink="">
      <xdr:nvSpPr>
        <xdr:cNvPr id="376" name="n_1mainValue【公営住宅】&#10;一人当たり面積">
          <a:extLst>
            <a:ext uri="{FF2B5EF4-FFF2-40B4-BE49-F238E27FC236}">
              <a16:creationId xmlns:a16="http://schemas.microsoft.com/office/drawing/2014/main" id="{5DD86B44-BB24-4C97-9CB6-1AFE41C14765}"/>
            </a:ext>
          </a:extLst>
        </xdr:cNvPr>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73804</xdr:rowOff>
    </xdr:from>
    <xdr:ext cx="469744" cy="259045"/>
    <xdr:sp macro="" textlink="">
      <xdr:nvSpPr>
        <xdr:cNvPr id="377" name="n_2mainValue【公営住宅】&#10;一人当たり面積">
          <a:extLst>
            <a:ext uri="{FF2B5EF4-FFF2-40B4-BE49-F238E27FC236}">
              <a16:creationId xmlns:a16="http://schemas.microsoft.com/office/drawing/2014/main" id="{7D433770-655B-4029-9488-5495EFD5DE31}"/>
            </a:ext>
          </a:extLst>
        </xdr:cNvPr>
        <xdr:cNvSpPr txBox="1"/>
      </xdr:nvSpPr>
      <xdr:spPr>
        <a:xfrm>
          <a:off x="8515427" y="1413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71517</xdr:rowOff>
    </xdr:from>
    <xdr:ext cx="469744" cy="259045"/>
    <xdr:sp macro="" textlink="">
      <xdr:nvSpPr>
        <xdr:cNvPr id="378" name="n_3mainValue【公営住宅】&#10;一人当たり面積">
          <a:extLst>
            <a:ext uri="{FF2B5EF4-FFF2-40B4-BE49-F238E27FC236}">
              <a16:creationId xmlns:a16="http://schemas.microsoft.com/office/drawing/2014/main" id="{E118FF42-B243-40EF-8FA0-69529581D43C}"/>
            </a:ext>
          </a:extLst>
        </xdr:cNvPr>
        <xdr:cNvSpPr txBox="1"/>
      </xdr:nvSpPr>
      <xdr:spPr>
        <a:xfrm>
          <a:off x="7626427" y="1413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69614</xdr:rowOff>
    </xdr:from>
    <xdr:ext cx="469744" cy="259045"/>
    <xdr:sp macro="" textlink="">
      <xdr:nvSpPr>
        <xdr:cNvPr id="379" name="n_4mainValue【公営住宅】&#10;一人当たり面積">
          <a:extLst>
            <a:ext uri="{FF2B5EF4-FFF2-40B4-BE49-F238E27FC236}">
              <a16:creationId xmlns:a16="http://schemas.microsoft.com/office/drawing/2014/main" id="{25CD1FC4-A8B4-4E1F-B1E7-8C3DC0721B5A}"/>
            </a:ext>
          </a:extLst>
        </xdr:cNvPr>
        <xdr:cNvSpPr txBox="1"/>
      </xdr:nvSpPr>
      <xdr:spPr>
        <a:xfrm>
          <a:off x="6737427" y="141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13D3E23-6E43-41E7-87E1-C39C52F35F4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2ECFCB1-8FB8-467D-83D0-9F877CB53C4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30F5D47-1FAC-401D-8559-A3CF572D20A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214C1C6C-3AA3-49D4-86A0-D4DF25588FF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4680537-D21B-4B4F-BDE3-A4AA2CE459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E69599A7-EF48-4E5D-B325-C2F2F7D1D7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9A1E1D9-DD59-4AE8-B0D2-EE746F16873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1B9F1D6F-0530-4835-86E9-2F1B5EF1722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DCF4B51A-1833-4510-9594-6DFF119F8B0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14EE1FB8-9E24-40F8-9833-5A91DB794ED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37D55330-03B9-4112-9B9E-B6502A33240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423C7D0-8CB0-455F-B26F-E9C6C794DE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2D883EEF-88A2-4C3B-BBD8-E921EF81C9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B6C1B459-EB07-4F8D-B742-8CA8172D33F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A5BAB7A3-1FD6-4791-BB24-4A414B0EDB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D7DF9AE-310C-4652-BD83-FBF9743353E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1812987A-060A-40CD-9CB3-E60FD752D3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6B968FC4-B675-4791-A6AB-731C08E8BE0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FCDE74EF-478E-4F6F-81BE-8BB9DD3C03D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7D0232FE-41ED-46C6-BB75-110762D319A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902E229-FA73-4013-942A-2505BA47DD1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4B35FEF4-7087-44B5-9FD8-44858D250D2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81A57C42-8237-4A26-A8CD-AE29573DFBC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A7086A0-1F7D-4EAA-9A37-724FD8191DA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E3E8E71A-D98E-4272-A8AE-4864759F341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B1EC94C8-A1DE-4900-97D5-B4D0499C18A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3F5BE4A1-E869-4051-8727-AB5F9C3BF6B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F49E9842-1E1F-4ACB-A70C-AA488EA398B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3983E8E-9603-49E4-8754-BE9EB9D7118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A588842E-FC39-4FE7-8181-58C7CBD0436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D3DF8E6B-C089-49AB-9D48-BF8D871963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86712EA7-FAE8-4AB7-B5F9-6488E8C832A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52FF8774-C52C-43FD-8879-B7FE9D778CC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6D930A4-E6DE-4758-976E-92AEB238B5E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2AD63A1-9C26-467C-B66C-DF86C0AC863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22947E76-0E62-427B-A051-24A92A71A11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1B454DC6-0641-4107-95C9-5E08F8EEBB5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C15BEEB7-6909-4772-8D30-46AF1CB3FE5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E65131FC-FFAF-4C95-AF3F-A633396BC7B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4C547268-2DFD-4C08-BB42-6F5535C2BD2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C5DD3EE-9985-46D1-8124-B5BC003152F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a:extLst>
            <a:ext uri="{FF2B5EF4-FFF2-40B4-BE49-F238E27FC236}">
              <a16:creationId xmlns:a16="http://schemas.microsoft.com/office/drawing/2014/main" id="{2FFB1271-6C4B-48DB-B208-3E364ED327AD}"/>
            </a:ext>
          </a:extLst>
        </xdr:cNvPr>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5398C47D-2BEC-4EE2-BEE5-F0A751887BA4}"/>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a:extLst>
            <a:ext uri="{FF2B5EF4-FFF2-40B4-BE49-F238E27FC236}">
              <a16:creationId xmlns:a16="http://schemas.microsoft.com/office/drawing/2014/main" id="{CA99390C-B3EF-4236-9FF0-3A334EADE2A4}"/>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1F5B4B51-D6C7-48A0-BBBD-47BF570C60E9}"/>
            </a:ext>
          </a:extLst>
        </xdr:cNvPr>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a:extLst>
            <a:ext uri="{FF2B5EF4-FFF2-40B4-BE49-F238E27FC236}">
              <a16:creationId xmlns:a16="http://schemas.microsoft.com/office/drawing/2014/main" id="{AC2934C2-8849-4999-BCE5-1E6367E4A8ED}"/>
            </a:ext>
          </a:extLst>
        </xdr:cNvPr>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DB104F4-67A8-4812-AC9D-CA035F500139}"/>
            </a:ext>
          </a:extLst>
        </xdr:cNvPr>
        <xdr:cNvSpPr txBox="1"/>
      </xdr:nvSpPr>
      <xdr:spPr>
        <a:xfrm>
          <a:off x="16357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a:extLst>
            <a:ext uri="{FF2B5EF4-FFF2-40B4-BE49-F238E27FC236}">
              <a16:creationId xmlns:a16="http://schemas.microsoft.com/office/drawing/2014/main" id="{7D968CE6-7076-46BA-BF1F-DBED4362E587}"/>
            </a:ext>
          </a:extLst>
        </xdr:cNvPr>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a:extLst>
            <a:ext uri="{FF2B5EF4-FFF2-40B4-BE49-F238E27FC236}">
              <a16:creationId xmlns:a16="http://schemas.microsoft.com/office/drawing/2014/main" id="{F9DA52F2-D3D2-4E2D-BC8C-1BC431E06214}"/>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a:extLst>
            <a:ext uri="{FF2B5EF4-FFF2-40B4-BE49-F238E27FC236}">
              <a16:creationId xmlns:a16="http://schemas.microsoft.com/office/drawing/2014/main" id="{C8DCB0E9-AAC6-4FC9-BD26-78570C56DEA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a:extLst>
            <a:ext uri="{FF2B5EF4-FFF2-40B4-BE49-F238E27FC236}">
              <a16:creationId xmlns:a16="http://schemas.microsoft.com/office/drawing/2014/main" id="{2D8302BA-15E0-4054-9645-51CC195A7B0D}"/>
            </a:ext>
          </a:extLst>
        </xdr:cNvPr>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a:extLst>
            <a:ext uri="{FF2B5EF4-FFF2-40B4-BE49-F238E27FC236}">
              <a16:creationId xmlns:a16="http://schemas.microsoft.com/office/drawing/2014/main" id="{F8E1DA5A-BF7C-48BB-B000-34F7587B8C06}"/>
            </a:ext>
          </a:extLst>
        </xdr:cNvPr>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EE2450D-B31C-4F67-8020-C1A6705F90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7CE67B4-F376-47A8-8854-99A360C7797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EE0E329-BE84-4875-83CC-A18B8FBCC01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4F4CF8A-C516-4745-8FBF-C16FAA2D36B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D4CBC768-B608-4AC2-A9AA-4A389C1B99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152763</xdr:rowOff>
    </xdr:from>
    <xdr:to>
      <xdr:col>85</xdr:col>
      <xdr:colOff>177800</xdr:colOff>
      <xdr:row>36</xdr:row>
      <xdr:rowOff>82913</xdr:rowOff>
    </xdr:to>
    <xdr:sp macro="" textlink="">
      <xdr:nvSpPr>
        <xdr:cNvPr id="437" name="楕円 436">
          <a:extLst>
            <a:ext uri="{FF2B5EF4-FFF2-40B4-BE49-F238E27FC236}">
              <a16:creationId xmlns:a16="http://schemas.microsoft.com/office/drawing/2014/main" id="{BD35557A-5A74-4D9C-9CB6-C1CBAAF2BC82}"/>
            </a:ext>
          </a:extLst>
        </xdr:cNvPr>
        <xdr:cNvSpPr/>
      </xdr:nvSpPr>
      <xdr:spPr>
        <a:xfrm>
          <a:off x="16268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4190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999914B2-C280-4C1D-9DAD-E8509920209A}"/>
            </a:ext>
          </a:extLst>
        </xdr:cNvPr>
        <xdr:cNvSpPr txBox="1"/>
      </xdr:nvSpPr>
      <xdr:spPr>
        <a:xfrm>
          <a:off x="16357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151130</xdr:rowOff>
    </xdr:from>
    <xdr:to>
      <xdr:col>81</xdr:col>
      <xdr:colOff>101600</xdr:colOff>
      <xdr:row>37</xdr:row>
      <xdr:rowOff>81280</xdr:rowOff>
    </xdr:to>
    <xdr:sp macro="" textlink="">
      <xdr:nvSpPr>
        <xdr:cNvPr id="439" name="楕円 438">
          <a:extLst>
            <a:ext uri="{FF2B5EF4-FFF2-40B4-BE49-F238E27FC236}">
              <a16:creationId xmlns:a16="http://schemas.microsoft.com/office/drawing/2014/main" id="{A9EB8727-7619-41BB-97A7-06F591A3155B}"/>
            </a:ext>
          </a:extLst>
        </xdr:cNvPr>
        <xdr:cNvSpPr/>
      </xdr:nvSpPr>
      <xdr:spPr>
        <a:xfrm>
          <a:off x="15430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32113</xdr:rowOff>
    </xdr:from>
    <xdr:to>
      <xdr:col>85</xdr:col>
      <xdr:colOff>127000</xdr:colOff>
      <xdr:row>37</xdr:row>
      <xdr:rowOff>30480</xdr:rowOff>
    </xdr:to>
    <xdr:cxnSp macro="">
      <xdr:nvCxnSpPr>
        <xdr:cNvPr id="440" name="直線コネクタ 439">
          <a:extLst>
            <a:ext uri="{FF2B5EF4-FFF2-40B4-BE49-F238E27FC236}">
              <a16:creationId xmlns:a16="http://schemas.microsoft.com/office/drawing/2014/main" id="{9F618159-192E-4031-B14D-48529247E3CA}"/>
            </a:ext>
          </a:extLst>
        </xdr:cNvPr>
        <xdr:cNvCxnSpPr/>
      </xdr:nvCxnSpPr>
      <xdr:spPr>
        <a:xfrm flipV="1">
          <a:off x="15481300" y="6204313"/>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118473</xdr:rowOff>
    </xdr:from>
    <xdr:to>
      <xdr:col>76</xdr:col>
      <xdr:colOff>165100</xdr:colOff>
      <xdr:row>37</xdr:row>
      <xdr:rowOff>48623</xdr:rowOff>
    </xdr:to>
    <xdr:sp macro="" textlink="">
      <xdr:nvSpPr>
        <xdr:cNvPr id="441" name="楕円 440">
          <a:extLst>
            <a:ext uri="{FF2B5EF4-FFF2-40B4-BE49-F238E27FC236}">
              <a16:creationId xmlns:a16="http://schemas.microsoft.com/office/drawing/2014/main" id="{19F40766-BA31-4311-BD7F-2AC344D03096}"/>
            </a:ext>
          </a:extLst>
        </xdr:cNvPr>
        <xdr:cNvSpPr/>
      </xdr:nvSpPr>
      <xdr:spPr>
        <a:xfrm>
          <a:off x="14541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169273</xdr:rowOff>
    </xdr:from>
    <xdr:to>
      <xdr:col>81</xdr:col>
      <xdr:colOff>50800</xdr:colOff>
      <xdr:row>37</xdr:row>
      <xdr:rowOff>30480</xdr:rowOff>
    </xdr:to>
    <xdr:cxnSp macro="">
      <xdr:nvCxnSpPr>
        <xdr:cNvPr id="442" name="直線コネクタ 441">
          <a:extLst>
            <a:ext uri="{FF2B5EF4-FFF2-40B4-BE49-F238E27FC236}">
              <a16:creationId xmlns:a16="http://schemas.microsoft.com/office/drawing/2014/main" id="{7AC96E2E-7486-4964-B38F-AC7DB8C50C12}"/>
            </a:ext>
          </a:extLst>
        </xdr:cNvPr>
        <xdr:cNvCxnSpPr/>
      </xdr:nvCxnSpPr>
      <xdr:spPr>
        <a:xfrm>
          <a:off x="14592300" y="63414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43" name="楕円 442">
          <a:extLst>
            <a:ext uri="{FF2B5EF4-FFF2-40B4-BE49-F238E27FC236}">
              <a16:creationId xmlns:a16="http://schemas.microsoft.com/office/drawing/2014/main" id="{CA9969E2-96D5-49D2-A438-3FDE3153BBDD}"/>
            </a:ext>
          </a:extLst>
        </xdr:cNvPr>
        <xdr:cNvSpPr/>
      </xdr:nvSpPr>
      <xdr:spPr>
        <a:xfrm>
          <a:off x="13652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169273</xdr:rowOff>
    </xdr:from>
    <xdr:to>
      <xdr:col>76</xdr:col>
      <xdr:colOff>114300</xdr:colOff>
      <xdr:row>37</xdr:row>
      <xdr:rowOff>38644</xdr:rowOff>
    </xdr:to>
    <xdr:cxnSp macro="">
      <xdr:nvCxnSpPr>
        <xdr:cNvPr id="444" name="直線コネクタ 443">
          <a:extLst>
            <a:ext uri="{FF2B5EF4-FFF2-40B4-BE49-F238E27FC236}">
              <a16:creationId xmlns:a16="http://schemas.microsoft.com/office/drawing/2014/main" id="{11DEB566-BFB1-4BEB-ADDB-1EB67D68FE6B}"/>
            </a:ext>
          </a:extLst>
        </xdr:cNvPr>
        <xdr:cNvCxnSpPr/>
      </xdr:nvCxnSpPr>
      <xdr:spPr>
        <a:xfrm flipV="1">
          <a:off x="13703300" y="63414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126637</xdr:rowOff>
    </xdr:from>
    <xdr:to>
      <xdr:col>67</xdr:col>
      <xdr:colOff>101600</xdr:colOff>
      <xdr:row>37</xdr:row>
      <xdr:rowOff>56787</xdr:rowOff>
    </xdr:to>
    <xdr:sp macro="" textlink="">
      <xdr:nvSpPr>
        <xdr:cNvPr id="445" name="楕円 444">
          <a:extLst>
            <a:ext uri="{FF2B5EF4-FFF2-40B4-BE49-F238E27FC236}">
              <a16:creationId xmlns:a16="http://schemas.microsoft.com/office/drawing/2014/main" id="{00F51576-C7F0-43CC-A88D-C4E268AB3829}"/>
            </a:ext>
          </a:extLst>
        </xdr:cNvPr>
        <xdr:cNvSpPr/>
      </xdr:nvSpPr>
      <xdr:spPr>
        <a:xfrm>
          <a:off x="12763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5987</xdr:rowOff>
    </xdr:from>
    <xdr:to>
      <xdr:col>71</xdr:col>
      <xdr:colOff>177800</xdr:colOff>
      <xdr:row>37</xdr:row>
      <xdr:rowOff>38644</xdr:rowOff>
    </xdr:to>
    <xdr:cxnSp macro="">
      <xdr:nvCxnSpPr>
        <xdr:cNvPr id="446" name="直線コネクタ 445">
          <a:extLst>
            <a:ext uri="{FF2B5EF4-FFF2-40B4-BE49-F238E27FC236}">
              <a16:creationId xmlns:a16="http://schemas.microsoft.com/office/drawing/2014/main" id="{933D1F13-8871-40F5-9E5A-57DE6A97FAB7}"/>
            </a:ext>
          </a:extLst>
        </xdr:cNvPr>
        <xdr:cNvCxnSpPr/>
      </xdr:nvCxnSpPr>
      <xdr:spPr>
        <a:xfrm>
          <a:off x="12814300" y="63496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16535C58-546E-45D0-AB7F-EDA31AE49584}"/>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91028351-8C33-427B-A39C-427650E304FD}"/>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891B50B-4FF8-42A9-8BAA-8346328127C9}"/>
            </a:ext>
          </a:extLst>
        </xdr:cNvPr>
        <xdr:cNvSpPr txBox="1"/>
      </xdr:nvSpPr>
      <xdr:spPr>
        <a:xfrm>
          <a:off x="13500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103431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3731029-10B9-47FE-9E95-8A780B78C83F}"/>
            </a:ext>
          </a:extLst>
        </xdr:cNvPr>
        <xdr:cNvSpPr txBox="1"/>
      </xdr:nvSpPr>
      <xdr:spPr>
        <a:xfrm>
          <a:off x="12611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97807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ADAC870-0987-4E1E-923F-2356B3B7CEEE}"/>
            </a:ext>
          </a:extLst>
        </xdr:cNvPr>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65150</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2A9148B8-BC63-4D9F-A898-56DBE66DF2F1}"/>
            </a:ext>
          </a:extLst>
        </xdr:cNvPr>
        <xdr:cNvSpPr txBox="1"/>
      </xdr:nvSpPr>
      <xdr:spPr>
        <a:xfrm>
          <a:off x="143897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A719A2D-D9EC-4323-AFF8-B4D247B35B83}"/>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73314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BEA7DDC3-F5EA-438F-84AA-50077B29316B}"/>
            </a:ext>
          </a:extLst>
        </xdr:cNvPr>
        <xdr:cNvSpPr txBox="1"/>
      </xdr:nvSpPr>
      <xdr:spPr>
        <a:xfrm>
          <a:off x="12611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54E8E2C-B52A-4BDF-A363-DEF94DEFE1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F52072B-206B-407B-9DED-6AE8B6655C7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B8A7E047-AE70-480A-8986-D5B2D524BE6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D4E7DCA-7FBD-4D63-A14D-4C41FD1437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E9C380DD-DEB7-4F2F-B906-196F9C79F24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8EAFD5B2-7F71-4E37-A41A-E3D92B8E1C3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1934F790-0848-4E8A-900F-48F11D8D66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AFC75DFA-7B63-46D4-8841-5780DE57C59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67D1DDC5-4F6E-45A3-9C43-04F5A083139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AA9679EB-5DD6-409C-97B0-7E81DED65B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58D2BD28-40D1-42E0-A18B-E4FD2403617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5C5DC239-6C55-4CE9-9E50-9AD0AC31950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E21486BD-080A-4153-885E-35E24B9BDED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DF9C76AF-8903-4DFE-AECA-BD87B5C17FE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C10BB914-20C4-46D3-8A9C-CB17594F73E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6AF2C88E-325B-4815-B649-DEDD17B9714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881FCBAC-D271-4631-AD58-3CF271052EF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6D2E1DF-06D0-4A1F-95BF-ED26206CC63B}"/>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B8C3D82-BBFB-4972-968B-054B7505FA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193657C0-F446-4703-9BFA-25F63866AD4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EF6C635-D45A-4AAF-8AC8-B0738F4BDE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52A4320F-4ED6-4D25-AB21-3FFF37FC8FF0}"/>
            </a:ext>
          </a:extLst>
        </xdr:cNvPr>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634D56B2-D445-40F5-AE7B-E26C8AE7D651}"/>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5398B33A-3E7B-464A-81B8-0A37459C4E4C}"/>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CCB8B56D-B332-4E1A-A1C7-E53ACC9BB04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a:extLst>
            <a:ext uri="{FF2B5EF4-FFF2-40B4-BE49-F238E27FC236}">
              <a16:creationId xmlns:a16="http://schemas.microsoft.com/office/drawing/2014/main" id="{70CC20D1-B092-443F-A911-0037FB781556}"/>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E5CED4E6-413F-41D7-958A-5D0321F51C24}"/>
            </a:ext>
          </a:extLst>
        </xdr:cNvPr>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a:extLst>
            <a:ext uri="{FF2B5EF4-FFF2-40B4-BE49-F238E27FC236}">
              <a16:creationId xmlns:a16="http://schemas.microsoft.com/office/drawing/2014/main" id="{D5797F3D-E67F-423F-8CEE-5C41D949C3E7}"/>
            </a:ext>
          </a:extLst>
        </xdr:cNvPr>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a:extLst>
            <a:ext uri="{FF2B5EF4-FFF2-40B4-BE49-F238E27FC236}">
              <a16:creationId xmlns:a16="http://schemas.microsoft.com/office/drawing/2014/main" id="{2374E985-1611-4773-8E6F-005703788157}"/>
            </a:ext>
          </a:extLst>
        </xdr:cNvPr>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a:extLst>
            <a:ext uri="{FF2B5EF4-FFF2-40B4-BE49-F238E27FC236}">
              <a16:creationId xmlns:a16="http://schemas.microsoft.com/office/drawing/2014/main" id="{2C95530D-B23D-4EDE-85BD-ACFCAA76B1A4}"/>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a:extLst>
            <a:ext uri="{FF2B5EF4-FFF2-40B4-BE49-F238E27FC236}">
              <a16:creationId xmlns:a16="http://schemas.microsoft.com/office/drawing/2014/main" id="{B5E9D46F-259F-4963-A416-67FD8BAFB54B}"/>
            </a:ext>
          </a:extLst>
        </xdr:cNvPr>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a:extLst>
            <a:ext uri="{FF2B5EF4-FFF2-40B4-BE49-F238E27FC236}">
              <a16:creationId xmlns:a16="http://schemas.microsoft.com/office/drawing/2014/main" id="{7F798FA6-6658-401A-A736-659F00B143FF}"/>
            </a:ext>
          </a:extLst>
        </xdr:cNvPr>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3F24E52-66D2-4A59-BEB6-80E93CE270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F49F7C4-C1AA-4374-B6D0-937B1FCB221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2EB24236-6BDC-4C33-A39E-DB2D4A4866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7000B2E-3807-40B0-8BBF-A231BF28C0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4A03C1A-CD5C-413F-8A77-D38980D8B90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92" name="楕円 491">
          <a:extLst>
            <a:ext uri="{FF2B5EF4-FFF2-40B4-BE49-F238E27FC236}">
              <a16:creationId xmlns:a16="http://schemas.microsoft.com/office/drawing/2014/main" id="{0E9FA73E-F43B-4874-A07E-3FA888741D69}"/>
            </a:ext>
          </a:extLst>
        </xdr:cNvPr>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607CAF6B-5D65-4ACE-A9AF-2AFC53ED835E}"/>
            </a:ext>
          </a:extLst>
        </xdr:cNvPr>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94" name="楕円 493">
          <a:extLst>
            <a:ext uri="{FF2B5EF4-FFF2-40B4-BE49-F238E27FC236}">
              <a16:creationId xmlns:a16="http://schemas.microsoft.com/office/drawing/2014/main" id="{4320F7E4-2531-496E-AF0C-626913F86B66}"/>
            </a:ext>
          </a:extLst>
        </xdr:cNvPr>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41</xdr:row>
      <xdr:rowOff>9906</xdr:rowOff>
    </xdr:to>
    <xdr:cxnSp macro="">
      <xdr:nvCxnSpPr>
        <xdr:cNvPr id="495" name="直線コネクタ 494">
          <a:extLst>
            <a:ext uri="{FF2B5EF4-FFF2-40B4-BE49-F238E27FC236}">
              <a16:creationId xmlns:a16="http://schemas.microsoft.com/office/drawing/2014/main" id="{2A8E54CD-EF44-494D-A521-C772E9A76A25}"/>
            </a:ext>
          </a:extLst>
        </xdr:cNvPr>
        <xdr:cNvCxnSpPr/>
      </xdr:nvCxnSpPr>
      <xdr:spPr>
        <a:xfrm>
          <a:off x="21323300" y="7002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89408</xdr:rowOff>
    </xdr:from>
    <xdr:to>
      <xdr:col>107</xdr:col>
      <xdr:colOff>101600</xdr:colOff>
      <xdr:row>41</xdr:row>
      <xdr:rowOff>19558</xdr:rowOff>
    </xdr:to>
    <xdr:sp macro="" textlink="">
      <xdr:nvSpPr>
        <xdr:cNvPr id="496" name="楕円 495">
          <a:extLst>
            <a:ext uri="{FF2B5EF4-FFF2-40B4-BE49-F238E27FC236}">
              <a16:creationId xmlns:a16="http://schemas.microsoft.com/office/drawing/2014/main" id="{F051F70F-3C1C-4E5D-80AB-60A4810350B9}"/>
            </a:ext>
          </a:extLst>
        </xdr:cNvPr>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140208</xdr:rowOff>
    </xdr:from>
    <xdr:to>
      <xdr:col>111</xdr:col>
      <xdr:colOff>177800</xdr:colOff>
      <xdr:row>40</xdr:row>
      <xdr:rowOff>144780</xdr:rowOff>
    </xdr:to>
    <xdr:cxnSp macro="">
      <xdr:nvCxnSpPr>
        <xdr:cNvPr id="497" name="直線コネクタ 496">
          <a:extLst>
            <a:ext uri="{FF2B5EF4-FFF2-40B4-BE49-F238E27FC236}">
              <a16:creationId xmlns:a16="http://schemas.microsoft.com/office/drawing/2014/main" id="{70E1C6FE-7FAB-4747-B800-469C187A8764}"/>
            </a:ext>
          </a:extLst>
        </xdr:cNvPr>
        <xdr:cNvCxnSpPr/>
      </xdr:nvCxnSpPr>
      <xdr:spPr>
        <a:xfrm>
          <a:off x="20434300" y="699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52832</xdr:rowOff>
    </xdr:from>
    <xdr:to>
      <xdr:col>102</xdr:col>
      <xdr:colOff>165100</xdr:colOff>
      <xdr:row>40</xdr:row>
      <xdr:rowOff>154432</xdr:rowOff>
    </xdr:to>
    <xdr:sp macro="" textlink="">
      <xdr:nvSpPr>
        <xdr:cNvPr id="498" name="楕円 497">
          <a:extLst>
            <a:ext uri="{FF2B5EF4-FFF2-40B4-BE49-F238E27FC236}">
              <a16:creationId xmlns:a16="http://schemas.microsoft.com/office/drawing/2014/main" id="{DB93C06F-06C0-4EDB-BE70-20CAAFADA700}"/>
            </a:ext>
          </a:extLst>
        </xdr:cNvPr>
        <xdr:cNvSpPr/>
      </xdr:nvSpPr>
      <xdr:spPr>
        <a:xfrm>
          <a:off x="19494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103632</xdr:rowOff>
    </xdr:from>
    <xdr:to>
      <xdr:col>107</xdr:col>
      <xdr:colOff>50800</xdr:colOff>
      <xdr:row>40</xdr:row>
      <xdr:rowOff>140208</xdr:rowOff>
    </xdr:to>
    <xdr:cxnSp macro="">
      <xdr:nvCxnSpPr>
        <xdr:cNvPr id="499" name="直線コネクタ 498">
          <a:extLst>
            <a:ext uri="{FF2B5EF4-FFF2-40B4-BE49-F238E27FC236}">
              <a16:creationId xmlns:a16="http://schemas.microsoft.com/office/drawing/2014/main" id="{BDA34A44-544B-48F3-85C5-CE5BDC0377EA}"/>
            </a:ext>
          </a:extLst>
        </xdr:cNvPr>
        <xdr:cNvCxnSpPr/>
      </xdr:nvCxnSpPr>
      <xdr:spPr>
        <a:xfrm>
          <a:off x="19545300" y="6961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155702</xdr:rowOff>
    </xdr:from>
    <xdr:to>
      <xdr:col>98</xdr:col>
      <xdr:colOff>38100</xdr:colOff>
      <xdr:row>40</xdr:row>
      <xdr:rowOff>85852</xdr:rowOff>
    </xdr:to>
    <xdr:sp macro="" textlink="">
      <xdr:nvSpPr>
        <xdr:cNvPr id="500" name="楕円 499">
          <a:extLst>
            <a:ext uri="{FF2B5EF4-FFF2-40B4-BE49-F238E27FC236}">
              <a16:creationId xmlns:a16="http://schemas.microsoft.com/office/drawing/2014/main" id="{639818DA-DD2E-45D8-9BF2-9C003C679C48}"/>
            </a:ext>
          </a:extLst>
        </xdr:cNvPr>
        <xdr:cNvSpPr/>
      </xdr:nvSpPr>
      <xdr:spPr>
        <a:xfrm>
          <a:off x="18605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35052</xdr:rowOff>
    </xdr:from>
    <xdr:to>
      <xdr:col>102</xdr:col>
      <xdr:colOff>114300</xdr:colOff>
      <xdr:row>40</xdr:row>
      <xdr:rowOff>103632</xdr:rowOff>
    </xdr:to>
    <xdr:cxnSp macro="">
      <xdr:nvCxnSpPr>
        <xdr:cNvPr id="501" name="直線コネクタ 500">
          <a:extLst>
            <a:ext uri="{FF2B5EF4-FFF2-40B4-BE49-F238E27FC236}">
              <a16:creationId xmlns:a16="http://schemas.microsoft.com/office/drawing/2014/main" id="{420B69FC-4A78-4742-96E4-98A373FB1421}"/>
            </a:ext>
          </a:extLst>
        </xdr:cNvPr>
        <xdr:cNvCxnSpPr/>
      </xdr:nvCxnSpPr>
      <xdr:spPr>
        <a:xfrm>
          <a:off x="18656300" y="6893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446BC5D-5DFC-488F-A373-E86177F5DFB4}"/>
            </a:ext>
          </a:extLst>
        </xdr:cNvPr>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19F6B0D6-C233-4921-B1EA-A66326F1C40E}"/>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1850DFED-C6D5-4006-BEE3-B87950CEEADC}"/>
            </a:ext>
          </a:extLst>
        </xdr:cNvPr>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3AEC9186-C24F-454D-9DE5-07A7DD9F8B7B}"/>
            </a:ext>
          </a:extLst>
        </xdr:cNvPr>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ADED62CE-6F36-4293-AB58-09FF07458968}"/>
            </a:ext>
          </a:extLst>
        </xdr:cNvPr>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10685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969D4FE-687A-4B67-96BD-3BBB5AA516A5}"/>
            </a:ext>
          </a:extLst>
        </xdr:cNvPr>
        <xdr:cNvSpPr txBox="1"/>
      </xdr:nvSpPr>
      <xdr:spPr>
        <a:xfrm>
          <a:off x="20199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145559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E892570-C1BF-4464-B471-18070B062271}"/>
            </a:ext>
          </a:extLst>
        </xdr:cNvPr>
        <xdr:cNvSpPr txBox="1"/>
      </xdr:nvSpPr>
      <xdr:spPr>
        <a:xfrm>
          <a:off x="19310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76979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41AB6EC4-D6E9-4D73-85A7-D65AD44B5888}"/>
            </a:ext>
          </a:extLst>
        </xdr:cNvPr>
        <xdr:cNvSpPr txBox="1"/>
      </xdr:nvSpPr>
      <xdr:spPr>
        <a:xfrm>
          <a:off x="18421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B74C3DAF-FF16-4D34-8C31-EED94ECCB7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6E9BADC-196A-41B2-82BA-4C6A7DCA26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BEE8355D-DC7F-4DF0-9519-E29B45EF79F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C1BD91F-5458-4155-AC75-FDC1185BD02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BD7D3F18-3FC4-4DC8-A36F-D12EA90CB06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51BD7DCA-9B84-4300-BD18-CB16151F662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C4E1C44-5B40-4A55-9510-339D175BAC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C36398FD-7924-43A5-9F3C-8477ABE06D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46B317D-8457-4A7C-BF62-E675106C131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871E93CB-165A-4346-83CA-50CA95DF7AC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8B649B32-DBCD-4365-AEEA-92FFD9FFEE5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57FD6029-90BF-407E-A5EE-264D53AEACC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F7DB3120-FE5F-4F01-AED6-E6B987680C7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F456FD83-2F1B-4D89-923A-5FB88F72BDA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78993979-7C4B-4DE3-A6E6-A1BAB0674122}"/>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CE67B220-9309-47A1-966D-AC3BDFCDA9F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35CFAA17-6A93-4F73-A989-91530EF07A1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7DF666E9-E804-4DA7-8788-DA533A53345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329EFF61-86D5-4F1E-B3AE-085526FD8DB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F1B52A40-E524-4DE4-94F0-4C512586352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B66CD0D-82C8-41FF-AA63-90D8DA2F20B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76AE86C7-723C-482A-AA84-FA631B16F8C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35ADE5AC-2B88-42C9-897E-C94EBEFFB65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F54A2825-47E8-4D56-9278-B99B6F285BB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a:extLst>
            <a:ext uri="{FF2B5EF4-FFF2-40B4-BE49-F238E27FC236}">
              <a16:creationId xmlns:a16="http://schemas.microsoft.com/office/drawing/2014/main" id="{351294AC-4178-45FC-9DAA-DFEA1FBABDBD}"/>
            </a:ext>
          </a:extLst>
        </xdr:cNvPr>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498AAAE1-D5E5-4D0F-961F-32331219D5F2}"/>
            </a:ext>
          </a:extLst>
        </xdr:cNvPr>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a:extLst>
            <a:ext uri="{FF2B5EF4-FFF2-40B4-BE49-F238E27FC236}">
              <a16:creationId xmlns:a16="http://schemas.microsoft.com/office/drawing/2014/main" id="{2F7475E9-7774-4777-8BA0-5B1B3943CC1A}"/>
            </a:ext>
          </a:extLst>
        </xdr:cNvPr>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E0BB1DC-8A7C-4F8D-83F0-CA73DCC9DA4D}"/>
            </a:ext>
          </a:extLst>
        </xdr:cNvPr>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a:extLst>
            <a:ext uri="{FF2B5EF4-FFF2-40B4-BE49-F238E27FC236}">
              <a16:creationId xmlns:a16="http://schemas.microsoft.com/office/drawing/2014/main" id="{F7154803-75B7-43D9-B274-C99D485F528A}"/>
            </a:ext>
          </a:extLst>
        </xdr:cNvPr>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28592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1DCDE5DF-6F9B-4181-8AC9-79A9A2603DD2}"/>
            </a:ext>
          </a:extLst>
        </xdr:cNvPr>
        <xdr:cNvSpPr txBox="1"/>
      </xdr:nvSpPr>
      <xdr:spPr>
        <a:xfrm>
          <a:off x="16357600" y="1031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a:extLst>
            <a:ext uri="{FF2B5EF4-FFF2-40B4-BE49-F238E27FC236}">
              <a16:creationId xmlns:a16="http://schemas.microsoft.com/office/drawing/2014/main" id="{BB079F23-185C-434B-8F15-A3B6D686D7A9}"/>
            </a:ext>
          </a:extLst>
        </xdr:cNvPr>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a:extLst>
            <a:ext uri="{FF2B5EF4-FFF2-40B4-BE49-F238E27FC236}">
              <a16:creationId xmlns:a16="http://schemas.microsoft.com/office/drawing/2014/main" id="{4BEF7A8C-E287-4C09-B173-6B76CFDF162F}"/>
            </a:ext>
          </a:extLst>
        </xdr:cNvPr>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a:extLst>
            <a:ext uri="{FF2B5EF4-FFF2-40B4-BE49-F238E27FC236}">
              <a16:creationId xmlns:a16="http://schemas.microsoft.com/office/drawing/2014/main" id="{FE3F5DA3-93BA-484E-9023-8952663136BF}"/>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a:extLst>
            <a:ext uri="{FF2B5EF4-FFF2-40B4-BE49-F238E27FC236}">
              <a16:creationId xmlns:a16="http://schemas.microsoft.com/office/drawing/2014/main" id="{F43BD37E-C6BC-4026-81B8-038D6DB61521}"/>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a:extLst>
            <a:ext uri="{FF2B5EF4-FFF2-40B4-BE49-F238E27FC236}">
              <a16:creationId xmlns:a16="http://schemas.microsoft.com/office/drawing/2014/main" id="{D1720A41-8117-49B1-8208-570E510D8019}"/>
            </a:ext>
          </a:extLst>
        </xdr:cNvPr>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B7909EEB-3B57-4A22-8375-5E2A426DFAD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63298B0-6050-47C0-A43A-A85D85059C7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A478B94-5E17-44FB-9716-1BF2EFED35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4630D43-B6C9-4E2F-B16D-6F2A60A2FF1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E80479C-BDE2-4B51-849E-E99005576C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78740</xdr:rowOff>
    </xdr:from>
    <xdr:to>
      <xdr:col>85</xdr:col>
      <xdr:colOff>177800</xdr:colOff>
      <xdr:row>60</xdr:row>
      <xdr:rowOff>8890</xdr:rowOff>
    </xdr:to>
    <xdr:sp macro="" textlink="">
      <xdr:nvSpPr>
        <xdr:cNvPr id="550" name="楕円 549">
          <a:extLst>
            <a:ext uri="{FF2B5EF4-FFF2-40B4-BE49-F238E27FC236}">
              <a16:creationId xmlns:a16="http://schemas.microsoft.com/office/drawing/2014/main" id="{6BF490AD-0C23-4B1B-AA22-13FA84DAECC6}"/>
            </a:ext>
          </a:extLst>
        </xdr:cNvPr>
        <xdr:cNvSpPr/>
      </xdr:nvSpPr>
      <xdr:spPr>
        <a:xfrm>
          <a:off x="16268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101617</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42DAEFA6-18D7-4D1B-8401-3C5E0B72ED5E}"/>
            </a:ext>
          </a:extLst>
        </xdr:cNvPr>
        <xdr:cNvSpPr txBox="1"/>
      </xdr:nvSpPr>
      <xdr:spPr>
        <a:xfrm>
          <a:off x="16357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65405</xdr:rowOff>
    </xdr:from>
    <xdr:to>
      <xdr:col>81</xdr:col>
      <xdr:colOff>101600</xdr:colOff>
      <xdr:row>59</xdr:row>
      <xdr:rowOff>167005</xdr:rowOff>
    </xdr:to>
    <xdr:sp macro="" textlink="">
      <xdr:nvSpPr>
        <xdr:cNvPr id="552" name="楕円 551">
          <a:extLst>
            <a:ext uri="{FF2B5EF4-FFF2-40B4-BE49-F238E27FC236}">
              <a16:creationId xmlns:a16="http://schemas.microsoft.com/office/drawing/2014/main" id="{BDF26B7E-87B9-4A37-A972-CF0829A9F204}"/>
            </a:ext>
          </a:extLst>
        </xdr:cNvPr>
        <xdr:cNvSpPr/>
      </xdr:nvSpPr>
      <xdr:spPr>
        <a:xfrm>
          <a:off x="15430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116205</xdr:rowOff>
    </xdr:from>
    <xdr:to>
      <xdr:col>85</xdr:col>
      <xdr:colOff>127000</xdr:colOff>
      <xdr:row>59</xdr:row>
      <xdr:rowOff>129540</xdr:rowOff>
    </xdr:to>
    <xdr:cxnSp macro="">
      <xdr:nvCxnSpPr>
        <xdr:cNvPr id="553" name="直線コネクタ 552">
          <a:extLst>
            <a:ext uri="{FF2B5EF4-FFF2-40B4-BE49-F238E27FC236}">
              <a16:creationId xmlns:a16="http://schemas.microsoft.com/office/drawing/2014/main" id="{2907FCB6-2149-4002-BB5D-4F16487E4D3D}"/>
            </a:ext>
          </a:extLst>
        </xdr:cNvPr>
        <xdr:cNvCxnSpPr/>
      </xdr:nvCxnSpPr>
      <xdr:spPr>
        <a:xfrm>
          <a:off x="15481300" y="102317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65405</xdr:rowOff>
    </xdr:from>
    <xdr:to>
      <xdr:col>76</xdr:col>
      <xdr:colOff>165100</xdr:colOff>
      <xdr:row>59</xdr:row>
      <xdr:rowOff>167005</xdr:rowOff>
    </xdr:to>
    <xdr:sp macro="" textlink="">
      <xdr:nvSpPr>
        <xdr:cNvPr id="554" name="楕円 553">
          <a:extLst>
            <a:ext uri="{FF2B5EF4-FFF2-40B4-BE49-F238E27FC236}">
              <a16:creationId xmlns:a16="http://schemas.microsoft.com/office/drawing/2014/main" id="{CBBDEB73-2854-48E5-B8EE-6995A6BFAC8C}"/>
            </a:ext>
          </a:extLst>
        </xdr:cNvPr>
        <xdr:cNvSpPr/>
      </xdr:nvSpPr>
      <xdr:spPr>
        <a:xfrm>
          <a:off x="14541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116205</xdr:rowOff>
    </xdr:from>
    <xdr:to>
      <xdr:col>81</xdr:col>
      <xdr:colOff>50800</xdr:colOff>
      <xdr:row>59</xdr:row>
      <xdr:rowOff>116205</xdr:rowOff>
    </xdr:to>
    <xdr:cxnSp macro="">
      <xdr:nvCxnSpPr>
        <xdr:cNvPr id="555" name="直線コネクタ 554">
          <a:extLst>
            <a:ext uri="{FF2B5EF4-FFF2-40B4-BE49-F238E27FC236}">
              <a16:creationId xmlns:a16="http://schemas.microsoft.com/office/drawing/2014/main" id="{F3DF75C4-BF3C-4759-AB38-88C905302603}"/>
            </a:ext>
          </a:extLst>
        </xdr:cNvPr>
        <xdr:cNvCxnSpPr/>
      </xdr:nvCxnSpPr>
      <xdr:spPr>
        <a:xfrm>
          <a:off x="14592300" y="10231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33020</xdr:rowOff>
    </xdr:from>
    <xdr:to>
      <xdr:col>72</xdr:col>
      <xdr:colOff>38100</xdr:colOff>
      <xdr:row>59</xdr:row>
      <xdr:rowOff>134620</xdr:rowOff>
    </xdr:to>
    <xdr:sp macro="" textlink="">
      <xdr:nvSpPr>
        <xdr:cNvPr id="556" name="楕円 555">
          <a:extLst>
            <a:ext uri="{FF2B5EF4-FFF2-40B4-BE49-F238E27FC236}">
              <a16:creationId xmlns:a16="http://schemas.microsoft.com/office/drawing/2014/main" id="{23CB6588-98B3-4280-9692-446ED9850445}"/>
            </a:ext>
          </a:extLst>
        </xdr:cNvPr>
        <xdr:cNvSpPr/>
      </xdr:nvSpPr>
      <xdr:spPr>
        <a:xfrm>
          <a:off x="13652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83820</xdr:rowOff>
    </xdr:from>
    <xdr:to>
      <xdr:col>76</xdr:col>
      <xdr:colOff>114300</xdr:colOff>
      <xdr:row>59</xdr:row>
      <xdr:rowOff>116205</xdr:rowOff>
    </xdr:to>
    <xdr:cxnSp macro="">
      <xdr:nvCxnSpPr>
        <xdr:cNvPr id="557" name="直線コネクタ 556">
          <a:extLst>
            <a:ext uri="{FF2B5EF4-FFF2-40B4-BE49-F238E27FC236}">
              <a16:creationId xmlns:a16="http://schemas.microsoft.com/office/drawing/2014/main" id="{C7BC81E1-814F-4C1E-BEA9-C25BEEBF7CFA}"/>
            </a:ext>
          </a:extLst>
        </xdr:cNvPr>
        <xdr:cNvCxnSpPr/>
      </xdr:nvCxnSpPr>
      <xdr:spPr>
        <a:xfrm>
          <a:off x="13703300" y="10199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166370</xdr:rowOff>
    </xdr:from>
    <xdr:to>
      <xdr:col>67</xdr:col>
      <xdr:colOff>101600</xdr:colOff>
      <xdr:row>59</xdr:row>
      <xdr:rowOff>96520</xdr:rowOff>
    </xdr:to>
    <xdr:sp macro="" textlink="">
      <xdr:nvSpPr>
        <xdr:cNvPr id="558" name="楕円 557">
          <a:extLst>
            <a:ext uri="{FF2B5EF4-FFF2-40B4-BE49-F238E27FC236}">
              <a16:creationId xmlns:a16="http://schemas.microsoft.com/office/drawing/2014/main" id="{BC2F4AF8-1D4F-43CB-B967-4A57BDD2031B}"/>
            </a:ext>
          </a:extLst>
        </xdr:cNvPr>
        <xdr:cNvSpPr/>
      </xdr:nvSpPr>
      <xdr:spPr>
        <a:xfrm>
          <a:off x="12763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45720</xdr:rowOff>
    </xdr:from>
    <xdr:to>
      <xdr:col>71</xdr:col>
      <xdr:colOff>177800</xdr:colOff>
      <xdr:row>59</xdr:row>
      <xdr:rowOff>83820</xdr:rowOff>
    </xdr:to>
    <xdr:cxnSp macro="">
      <xdr:nvCxnSpPr>
        <xdr:cNvPr id="559" name="直線コネクタ 558">
          <a:extLst>
            <a:ext uri="{FF2B5EF4-FFF2-40B4-BE49-F238E27FC236}">
              <a16:creationId xmlns:a16="http://schemas.microsoft.com/office/drawing/2014/main" id="{33CDFAD2-6D6E-4B4D-B5AC-2F6233F96E27}"/>
            </a:ext>
          </a:extLst>
        </xdr:cNvPr>
        <xdr:cNvCxnSpPr/>
      </xdr:nvCxnSpPr>
      <xdr:spPr>
        <a:xfrm>
          <a:off x="12814300" y="10161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131462</xdr:rowOff>
    </xdr:from>
    <xdr:ext cx="405111" cy="259045"/>
    <xdr:sp macro="" textlink="">
      <xdr:nvSpPr>
        <xdr:cNvPr id="560" name="n_1aveValue【学校施設】&#10;有形固定資産減価償却率">
          <a:extLst>
            <a:ext uri="{FF2B5EF4-FFF2-40B4-BE49-F238E27FC236}">
              <a16:creationId xmlns:a16="http://schemas.microsoft.com/office/drawing/2014/main" id="{48AAEB3A-D4FA-465D-AEDB-9C729F6B98D4}"/>
            </a:ext>
          </a:extLst>
        </xdr:cNvPr>
        <xdr:cNvSpPr txBox="1"/>
      </xdr:nvSpPr>
      <xdr:spPr>
        <a:xfrm>
          <a:off x="152660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120032</xdr:rowOff>
    </xdr:from>
    <xdr:ext cx="405111" cy="259045"/>
    <xdr:sp macro="" textlink="">
      <xdr:nvSpPr>
        <xdr:cNvPr id="561" name="n_2aveValue【学校施設】&#10;有形固定資産減価償却率">
          <a:extLst>
            <a:ext uri="{FF2B5EF4-FFF2-40B4-BE49-F238E27FC236}">
              <a16:creationId xmlns:a16="http://schemas.microsoft.com/office/drawing/2014/main" id="{1F430CAD-C692-410B-821B-C33897CAE6F4}"/>
            </a:ext>
          </a:extLst>
        </xdr:cNvPr>
        <xdr:cNvSpPr txBox="1"/>
      </xdr:nvSpPr>
      <xdr:spPr>
        <a:xfrm>
          <a:off x="14389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62" name="n_3aveValue【学校施設】&#10;有形固定資産減価償却率">
          <a:extLst>
            <a:ext uri="{FF2B5EF4-FFF2-40B4-BE49-F238E27FC236}">
              <a16:creationId xmlns:a16="http://schemas.microsoft.com/office/drawing/2014/main" id="{27FC4136-36F2-4993-8F30-51BA696AE809}"/>
            </a:ext>
          </a:extLst>
        </xdr:cNvPr>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110507</xdr:rowOff>
    </xdr:from>
    <xdr:ext cx="405111" cy="259045"/>
    <xdr:sp macro="" textlink="">
      <xdr:nvSpPr>
        <xdr:cNvPr id="563" name="n_4aveValue【学校施設】&#10;有形固定資産減価償却率">
          <a:extLst>
            <a:ext uri="{FF2B5EF4-FFF2-40B4-BE49-F238E27FC236}">
              <a16:creationId xmlns:a16="http://schemas.microsoft.com/office/drawing/2014/main" id="{4C505340-B47B-48FB-B2EB-DBB7A9BEDBC4}"/>
            </a:ext>
          </a:extLst>
        </xdr:cNvPr>
        <xdr:cNvSpPr txBox="1"/>
      </xdr:nvSpPr>
      <xdr:spPr>
        <a:xfrm>
          <a:off x="12611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12082</xdr:rowOff>
    </xdr:from>
    <xdr:ext cx="405111" cy="259045"/>
    <xdr:sp macro="" textlink="">
      <xdr:nvSpPr>
        <xdr:cNvPr id="564" name="n_1mainValue【学校施設】&#10;有形固定資産減価償却率">
          <a:extLst>
            <a:ext uri="{FF2B5EF4-FFF2-40B4-BE49-F238E27FC236}">
              <a16:creationId xmlns:a16="http://schemas.microsoft.com/office/drawing/2014/main" id="{36560CB3-6589-4203-A7BC-4544EFB4C3A4}"/>
            </a:ext>
          </a:extLst>
        </xdr:cNvPr>
        <xdr:cNvSpPr txBox="1"/>
      </xdr:nvSpPr>
      <xdr:spPr>
        <a:xfrm>
          <a:off x="15266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12082</xdr:rowOff>
    </xdr:from>
    <xdr:ext cx="405111" cy="259045"/>
    <xdr:sp macro="" textlink="">
      <xdr:nvSpPr>
        <xdr:cNvPr id="565" name="n_2mainValue【学校施設】&#10;有形固定資産減価償却率">
          <a:extLst>
            <a:ext uri="{FF2B5EF4-FFF2-40B4-BE49-F238E27FC236}">
              <a16:creationId xmlns:a16="http://schemas.microsoft.com/office/drawing/2014/main" id="{3F040A89-A76D-49D8-963C-B8E39C29F20B}"/>
            </a:ext>
          </a:extLst>
        </xdr:cNvPr>
        <xdr:cNvSpPr txBox="1"/>
      </xdr:nvSpPr>
      <xdr:spPr>
        <a:xfrm>
          <a:off x="14389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151147</xdr:rowOff>
    </xdr:from>
    <xdr:ext cx="405111" cy="259045"/>
    <xdr:sp macro="" textlink="">
      <xdr:nvSpPr>
        <xdr:cNvPr id="566" name="n_3mainValue【学校施設】&#10;有形固定資産減価償却率">
          <a:extLst>
            <a:ext uri="{FF2B5EF4-FFF2-40B4-BE49-F238E27FC236}">
              <a16:creationId xmlns:a16="http://schemas.microsoft.com/office/drawing/2014/main" id="{1A5312D0-3016-4035-8E98-4701DA744606}"/>
            </a:ext>
          </a:extLst>
        </xdr:cNvPr>
        <xdr:cNvSpPr txBox="1"/>
      </xdr:nvSpPr>
      <xdr:spPr>
        <a:xfrm>
          <a:off x="13500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113047</xdr:rowOff>
    </xdr:from>
    <xdr:ext cx="405111" cy="259045"/>
    <xdr:sp macro="" textlink="">
      <xdr:nvSpPr>
        <xdr:cNvPr id="567" name="n_4mainValue【学校施設】&#10;有形固定資産減価償却率">
          <a:extLst>
            <a:ext uri="{FF2B5EF4-FFF2-40B4-BE49-F238E27FC236}">
              <a16:creationId xmlns:a16="http://schemas.microsoft.com/office/drawing/2014/main" id="{C25B26B5-BD7D-4304-8036-7DAC9E6304BC}"/>
            </a:ext>
          </a:extLst>
        </xdr:cNvPr>
        <xdr:cNvSpPr txBox="1"/>
      </xdr:nvSpPr>
      <xdr:spPr>
        <a:xfrm>
          <a:off x="12611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999AD305-D398-428D-B5B8-9EA47F2F9E6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E82A8E69-14BE-4CBB-9133-CEB0326DAE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68A32B82-BE27-447B-8B07-4A228712C5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D2EDD85F-1B88-417F-AEAD-B9D1BB56FC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92E06593-E10E-4B60-8F32-5E37846404D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41F4F04A-9D28-4075-A2C8-32E4FA7657D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79345970-50D4-4C73-9AC6-217568FA698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AE450692-A121-4A38-8A6A-61CDA22B43F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5E3C8CF0-0ABE-44EE-9480-5884A5D2652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5A3040F1-835F-411F-BD15-0D054BA50DF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9E437D99-D105-4C4F-A5B7-463D98851DE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3A83FCE4-F50B-4446-948B-829ED0D8D7E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2576422A-514A-49DF-8A2F-DC939AE4627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2D4BBFD4-5DF0-42A1-B783-D474E341673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9A3C3903-E77D-4072-921D-18D3EE9E80D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AD30F34D-CBE0-4CDE-9A75-1020969EE96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37BA5A9-4978-4C52-9C5A-0B3907AC37E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2448B249-4E86-40DC-87B1-F5FAD5BD5F0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D153A3AD-1155-4BB6-85C4-9A9E1C6E9E0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8ECE9AAD-783D-4D54-941A-19DF09693C6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6A33C40B-8086-4CBF-9DBB-861FCB0D52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B70828E9-F96C-4F3B-8883-A410D934DC4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3755C4F7-9E9D-40F4-828F-E491E89E58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a:extLst>
            <a:ext uri="{FF2B5EF4-FFF2-40B4-BE49-F238E27FC236}">
              <a16:creationId xmlns:a16="http://schemas.microsoft.com/office/drawing/2014/main" id="{356A1BB2-8768-452F-872C-7722E3526BBB}"/>
            </a:ext>
          </a:extLst>
        </xdr:cNvPr>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a:extLst>
            <a:ext uri="{FF2B5EF4-FFF2-40B4-BE49-F238E27FC236}">
              <a16:creationId xmlns:a16="http://schemas.microsoft.com/office/drawing/2014/main" id="{ADC190F3-35C8-4BBF-8E28-540F53BB9E5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a:extLst>
            <a:ext uri="{FF2B5EF4-FFF2-40B4-BE49-F238E27FC236}">
              <a16:creationId xmlns:a16="http://schemas.microsoft.com/office/drawing/2014/main" id="{42524718-7731-498D-B643-9D8CA5CCA485}"/>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a:extLst>
            <a:ext uri="{FF2B5EF4-FFF2-40B4-BE49-F238E27FC236}">
              <a16:creationId xmlns:a16="http://schemas.microsoft.com/office/drawing/2014/main" id="{869822AF-856F-4A7D-9AE9-E21B9D353F67}"/>
            </a:ext>
          </a:extLst>
        </xdr:cNvPr>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a:extLst>
            <a:ext uri="{FF2B5EF4-FFF2-40B4-BE49-F238E27FC236}">
              <a16:creationId xmlns:a16="http://schemas.microsoft.com/office/drawing/2014/main" id="{90C6779F-E141-4B44-8FDC-35B8A26560A5}"/>
            </a:ext>
          </a:extLst>
        </xdr:cNvPr>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a:extLst>
            <a:ext uri="{FF2B5EF4-FFF2-40B4-BE49-F238E27FC236}">
              <a16:creationId xmlns:a16="http://schemas.microsoft.com/office/drawing/2014/main" id="{16E929A4-941E-41ED-9A3B-9763237CF961}"/>
            </a:ext>
          </a:extLst>
        </xdr:cNvPr>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a:extLst>
            <a:ext uri="{FF2B5EF4-FFF2-40B4-BE49-F238E27FC236}">
              <a16:creationId xmlns:a16="http://schemas.microsoft.com/office/drawing/2014/main" id="{FB33CAFF-AD4D-4F4E-899E-C67DB29C0C7D}"/>
            </a:ext>
          </a:extLst>
        </xdr:cNvPr>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a:extLst>
            <a:ext uri="{FF2B5EF4-FFF2-40B4-BE49-F238E27FC236}">
              <a16:creationId xmlns:a16="http://schemas.microsoft.com/office/drawing/2014/main" id="{0D1DEB0F-352A-4602-8788-6E9B982882AD}"/>
            </a:ext>
          </a:extLst>
        </xdr:cNvPr>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a:extLst>
            <a:ext uri="{FF2B5EF4-FFF2-40B4-BE49-F238E27FC236}">
              <a16:creationId xmlns:a16="http://schemas.microsoft.com/office/drawing/2014/main" id="{5BB0F559-DDFA-4D8B-AE3B-BE4A141E1B47}"/>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a:extLst>
            <a:ext uri="{FF2B5EF4-FFF2-40B4-BE49-F238E27FC236}">
              <a16:creationId xmlns:a16="http://schemas.microsoft.com/office/drawing/2014/main" id="{E230B385-74B2-48C3-A3C4-3142EB92BD1B}"/>
            </a:ext>
          </a:extLst>
        </xdr:cNvPr>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a:extLst>
            <a:ext uri="{FF2B5EF4-FFF2-40B4-BE49-F238E27FC236}">
              <a16:creationId xmlns:a16="http://schemas.microsoft.com/office/drawing/2014/main" id="{32AF50EC-9DBF-4AB7-BAE1-6ED6AAFFE6F9}"/>
            </a:ext>
          </a:extLst>
        </xdr:cNvPr>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1BBBD6D-564A-4DFE-80E4-2E5CF35F21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3B3A3F0-2D98-4539-AC42-37462B3F25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70A26AF-B990-4C9A-A3E3-DDE253F5E2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08D9EF1-18B4-48AC-B2F9-152AE413B2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6995D27E-8712-4DE3-A61C-CE752904AB3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150178</xdr:rowOff>
    </xdr:from>
    <xdr:to>
      <xdr:col>116</xdr:col>
      <xdr:colOff>114300</xdr:colOff>
      <xdr:row>63</xdr:row>
      <xdr:rowOff>80328</xdr:rowOff>
    </xdr:to>
    <xdr:sp macro="" textlink="">
      <xdr:nvSpPr>
        <xdr:cNvPr id="607" name="楕円 606">
          <a:extLst>
            <a:ext uri="{FF2B5EF4-FFF2-40B4-BE49-F238E27FC236}">
              <a16:creationId xmlns:a16="http://schemas.microsoft.com/office/drawing/2014/main" id="{094377FE-660B-48E4-8A1A-5ED8FFAC0EA8}"/>
            </a:ext>
          </a:extLst>
        </xdr:cNvPr>
        <xdr:cNvSpPr/>
      </xdr:nvSpPr>
      <xdr:spPr>
        <a:xfrm>
          <a:off x="22110700" y="107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65105</xdr:rowOff>
    </xdr:from>
    <xdr:ext cx="469744" cy="259045"/>
    <xdr:sp macro="" textlink="">
      <xdr:nvSpPr>
        <xdr:cNvPr id="608" name="【学校施設】&#10;一人当たり面積該当値テキスト">
          <a:extLst>
            <a:ext uri="{FF2B5EF4-FFF2-40B4-BE49-F238E27FC236}">
              <a16:creationId xmlns:a16="http://schemas.microsoft.com/office/drawing/2014/main" id="{4E30A094-D39A-453B-8E48-9EB7FA805590}"/>
            </a:ext>
          </a:extLst>
        </xdr:cNvPr>
        <xdr:cNvSpPr txBox="1"/>
      </xdr:nvSpPr>
      <xdr:spPr>
        <a:xfrm>
          <a:off x="22199600" y="1069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150368</xdr:rowOff>
    </xdr:from>
    <xdr:to>
      <xdr:col>112</xdr:col>
      <xdr:colOff>38100</xdr:colOff>
      <xdr:row>63</xdr:row>
      <xdr:rowOff>80518</xdr:rowOff>
    </xdr:to>
    <xdr:sp macro="" textlink="">
      <xdr:nvSpPr>
        <xdr:cNvPr id="609" name="楕円 608">
          <a:extLst>
            <a:ext uri="{FF2B5EF4-FFF2-40B4-BE49-F238E27FC236}">
              <a16:creationId xmlns:a16="http://schemas.microsoft.com/office/drawing/2014/main" id="{A3B578D5-26F2-47E6-AE8B-7330252D6165}"/>
            </a:ext>
          </a:extLst>
        </xdr:cNvPr>
        <xdr:cNvSpPr/>
      </xdr:nvSpPr>
      <xdr:spPr>
        <a:xfrm>
          <a:off x="21272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29528</xdr:rowOff>
    </xdr:from>
    <xdr:to>
      <xdr:col>116</xdr:col>
      <xdr:colOff>63500</xdr:colOff>
      <xdr:row>63</xdr:row>
      <xdr:rowOff>29718</xdr:rowOff>
    </xdr:to>
    <xdr:cxnSp macro="">
      <xdr:nvCxnSpPr>
        <xdr:cNvPr id="610" name="直線コネクタ 609">
          <a:extLst>
            <a:ext uri="{FF2B5EF4-FFF2-40B4-BE49-F238E27FC236}">
              <a16:creationId xmlns:a16="http://schemas.microsoft.com/office/drawing/2014/main" id="{70F49050-5B47-4F9C-B1F8-6D75777781DE}"/>
            </a:ext>
          </a:extLst>
        </xdr:cNvPr>
        <xdr:cNvCxnSpPr/>
      </xdr:nvCxnSpPr>
      <xdr:spPr>
        <a:xfrm flipV="1">
          <a:off x="21323300" y="10830878"/>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149606</xdr:rowOff>
    </xdr:from>
    <xdr:to>
      <xdr:col>107</xdr:col>
      <xdr:colOff>101600</xdr:colOff>
      <xdr:row>63</xdr:row>
      <xdr:rowOff>79756</xdr:rowOff>
    </xdr:to>
    <xdr:sp macro="" textlink="">
      <xdr:nvSpPr>
        <xdr:cNvPr id="611" name="楕円 610">
          <a:extLst>
            <a:ext uri="{FF2B5EF4-FFF2-40B4-BE49-F238E27FC236}">
              <a16:creationId xmlns:a16="http://schemas.microsoft.com/office/drawing/2014/main" id="{7C7AA292-A2D4-4839-B6E5-260DFCFFC912}"/>
            </a:ext>
          </a:extLst>
        </xdr:cNvPr>
        <xdr:cNvSpPr/>
      </xdr:nvSpPr>
      <xdr:spPr>
        <a:xfrm>
          <a:off x="20383500" y="107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28956</xdr:rowOff>
    </xdr:from>
    <xdr:to>
      <xdr:col>111</xdr:col>
      <xdr:colOff>177800</xdr:colOff>
      <xdr:row>63</xdr:row>
      <xdr:rowOff>29718</xdr:rowOff>
    </xdr:to>
    <xdr:cxnSp macro="">
      <xdr:nvCxnSpPr>
        <xdr:cNvPr id="612" name="直線コネクタ 611">
          <a:extLst>
            <a:ext uri="{FF2B5EF4-FFF2-40B4-BE49-F238E27FC236}">
              <a16:creationId xmlns:a16="http://schemas.microsoft.com/office/drawing/2014/main" id="{AF6FC2FE-49FD-4ED9-A24F-4574A8AE454C}"/>
            </a:ext>
          </a:extLst>
        </xdr:cNvPr>
        <xdr:cNvCxnSpPr/>
      </xdr:nvCxnSpPr>
      <xdr:spPr>
        <a:xfrm>
          <a:off x="20434300" y="108303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148272</xdr:rowOff>
    </xdr:from>
    <xdr:to>
      <xdr:col>102</xdr:col>
      <xdr:colOff>165100</xdr:colOff>
      <xdr:row>63</xdr:row>
      <xdr:rowOff>78422</xdr:rowOff>
    </xdr:to>
    <xdr:sp macro="" textlink="">
      <xdr:nvSpPr>
        <xdr:cNvPr id="613" name="楕円 612">
          <a:extLst>
            <a:ext uri="{FF2B5EF4-FFF2-40B4-BE49-F238E27FC236}">
              <a16:creationId xmlns:a16="http://schemas.microsoft.com/office/drawing/2014/main" id="{C5F278E5-096A-494A-A4D0-A0763B509B11}"/>
            </a:ext>
          </a:extLst>
        </xdr:cNvPr>
        <xdr:cNvSpPr/>
      </xdr:nvSpPr>
      <xdr:spPr>
        <a:xfrm>
          <a:off x="19494500" y="1077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27622</xdr:rowOff>
    </xdr:from>
    <xdr:to>
      <xdr:col>107</xdr:col>
      <xdr:colOff>50800</xdr:colOff>
      <xdr:row>63</xdr:row>
      <xdr:rowOff>28956</xdr:rowOff>
    </xdr:to>
    <xdr:cxnSp macro="">
      <xdr:nvCxnSpPr>
        <xdr:cNvPr id="614" name="直線コネクタ 613">
          <a:extLst>
            <a:ext uri="{FF2B5EF4-FFF2-40B4-BE49-F238E27FC236}">
              <a16:creationId xmlns:a16="http://schemas.microsoft.com/office/drawing/2014/main" id="{1B91EA01-4BB2-418A-94B0-7E4A138576E4}"/>
            </a:ext>
          </a:extLst>
        </xdr:cNvPr>
        <xdr:cNvCxnSpPr/>
      </xdr:nvCxnSpPr>
      <xdr:spPr>
        <a:xfrm>
          <a:off x="19545300" y="1082897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147320</xdr:rowOff>
    </xdr:from>
    <xdr:to>
      <xdr:col>98</xdr:col>
      <xdr:colOff>38100</xdr:colOff>
      <xdr:row>63</xdr:row>
      <xdr:rowOff>77470</xdr:rowOff>
    </xdr:to>
    <xdr:sp macro="" textlink="">
      <xdr:nvSpPr>
        <xdr:cNvPr id="615" name="楕円 614">
          <a:extLst>
            <a:ext uri="{FF2B5EF4-FFF2-40B4-BE49-F238E27FC236}">
              <a16:creationId xmlns:a16="http://schemas.microsoft.com/office/drawing/2014/main" id="{1B754F26-4635-4916-9164-6905067FF087}"/>
            </a:ext>
          </a:extLst>
        </xdr:cNvPr>
        <xdr:cNvSpPr/>
      </xdr:nvSpPr>
      <xdr:spPr>
        <a:xfrm>
          <a:off x="18605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26670</xdr:rowOff>
    </xdr:from>
    <xdr:to>
      <xdr:col>102</xdr:col>
      <xdr:colOff>114300</xdr:colOff>
      <xdr:row>63</xdr:row>
      <xdr:rowOff>27622</xdr:rowOff>
    </xdr:to>
    <xdr:cxnSp macro="">
      <xdr:nvCxnSpPr>
        <xdr:cNvPr id="616" name="直線コネクタ 615">
          <a:extLst>
            <a:ext uri="{FF2B5EF4-FFF2-40B4-BE49-F238E27FC236}">
              <a16:creationId xmlns:a16="http://schemas.microsoft.com/office/drawing/2014/main" id="{F7306E19-48DE-4A2B-86EB-01CB1D4C2165}"/>
            </a:ext>
          </a:extLst>
        </xdr:cNvPr>
        <xdr:cNvCxnSpPr/>
      </xdr:nvCxnSpPr>
      <xdr:spPr>
        <a:xfrm>
          <a:off x="18656300" y="1082802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a:extLst>
            <a:ext uri="{FF2B5EF4-FFF2-40B4-BE49-F238E27FC236}">
              <a16:creationId xmlns:a16="http://schemas.microsoft.com/office/drawing/2014/main" id="{3DFBBDE5-8C6F-4D0A-9A34-25AC84C8387A}"/>
            </a:ext>
          </a:extLst>
        </xdr:cNvPr>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a:extLst>
            <a:ext uri="{FF2B5EF4-FFF2-40B4-BE49-F238E27FC236}">
              <a16:creationId xmlns:a16="http://schemas.microsoft.com/office/drawing/2014/main" id="{A4B1FCFB-11B3-41C4-B5B1-252C3A1D28D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a:extLst>
            <a:ext uri="{FF2B5EF4-FFF2-40B4-BE49-F238E27FC236}">
              <a16:creationId xmlns:a16="http://schemas.microsoft.com/office/drawing/2014/main" id="{31BBC73A-D35C-4520-B2F5-00FCCB6FA8B7}"/>
            </a:ext>
          </a:extLst>
        </xdr:cNvPr>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a:extLst>
            <a:ext uri="{FF2B5EF4-FFF2-40B4-BE49-F238E27FC236}">
              <a16:creationId xmlns:a16="http://schemas.microsoft.com/office/drawing/2014/main" id="{2E14BA7F-048E-48C6-83A3-48516C923A9E}"/>
            </a:ext>
          </a:extLst>
        </xdr:cNvPr>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71645</xdr:rowOff>
    </xdr:from>
    <xdr:ext cx="469744" cy="259045"/>
    <xdr:sp macro="" textlink="">
      <xdr:nvSpPr>
        <xdr:cNvPr id="621" name="n_1mainValue【学校施設】&#10;一人当たり面積">
          <a:extLst>
            <a:ext uri="{FF2B5EF4-FFF2-40B4-BE49-F238E27FC236}">
              <a16:creationId xmlns:a16="http://schemas.microsoft.com/office/drawing/2014/main" id="{7D4EE871-AB6D-426E-AEBA-926EB99BB604}"/>
            </a:ext>
          </a:extLst>
        </xdr:cNvPr>
        <xdr:cNvSpPr txBox="1"/>
      </xdr:nvSpPr>
      <xdr:spPr>
        <a:xfrm>
          <a:off x="21075727" y="1087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70883</xdr:rowOff>
    </xdr:from>
    <xdr:ext cx="469744" cy="259045"/>
    <xdr:sp macro="" textlink="">
      <xdr:nvSpPr>
        <xdr:cNvPr id="622" name="n_2mainValue【学校施設】&#10;一人当たり面積">
          <a:extLst>
            <a:ext uri="{FF2B5EF4-FFF2-40B4-BE49-F238E27FC236}">
              <a16:creationId xmlns:a16="http://schemas.microsoft.com/office/drawing/2014/main" id="{33750575-1DE1-42EF-9A2A-464C4FEF2395}"/>
            </a:ext>
          </a:extLst>
        </xdr:cNvPr>
        <xdr:cNvSpPr txBox="1"/>
      </xdr:nvSpPr>
      <xdr:spPr>
        <a:xfrm>
          <a:off x="20199427" y="108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69549</xdr:rowOff>
    </xdr:from>
    <xdr:ext cx="469744" cy="259045"/>
    <xdr:sp macro="" textlink="">
      <xdr:nvSpPr>
        <xdr:cNvPr id="623" name="n_3mainValue【学校施設】&#10;一人当たり面積">
          <a:extLst>
            <a:ext uri="{FF2B5EF4-FFF2-40B4-BE49-F238E27FC236}">
              <a16:creationId xmlns:a16="http://schemas.microsoft.com/office/drawing/2014/main" id="{1051E9D6-091F-414C-AE6B-3ECE4289634E}"/>
            </a:ext>
          </a:extLst>
        </xdr:cNvPr>
        <xdr:cNvSpPr txBox="1"/>
      </xdr:nvSpPr>
      <xdr:spPr>
        <a:xfrm>
          <a:off x="19310427" y="1087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68597</xdr:rowOff>
    </xdr:from>
    <xdr:ext cx="469744" cy="259045"/>
    <xdr:sp macro="" textlink="">
      <xdr:nvSpPr>
        <xdr:cNvPr id="624" name="n_4mainValue【学校施設】&#10;一人当たり面積">
          <a:extLst>
            <a:ext uri="{FF2B5EF4-FFF2-40B4-BE49-F238E27FC236}">
              <a16:creationId xmlns:a16="http://schemas.microsoft.com/office/drawing/2014/main" id="{2B5FF479-8FC5-4B71-8B2B-DA1D3C28C335}"/>
            </a:ext>
          </a:extLst>
        </xdr:cNvPr>
        <xdr:cNvSpPr txBox="1"/>
      </xdr:nvSpPr>
      <xdr:spPr>
        <a:xfrm>
          <a:off x="18421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801EF423-2E66-4076-9553-877F08474E7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B1BA6CAA-A2A3-4895-98FB-915EBCB5ED3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774036BF-A308-40DB-B7E0-D5DC1878211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C2470348-7455-4C6F-BAAA-C86B94E0347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8D5EEF76-F207-43AE-9090-946D13762B9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A05D144E-06C3-4D7A-8121-15A82E3A07C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F7201F3C-6F03-4321-966D-CB8F6E7965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DAF3B834-4761-4123-81E0-8EFD63ED0D0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D905EF82-B2DD-4480-BE92-7BF89D16792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4B431471-AEDD-4C0A-ABA3-76C6DDFD8E7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24057BF0-4C58-4156-88DC-02603A9CE0B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39535533-A3E8-4C12-A530-997FF009589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64B0B497-26E3-4C62-A751-83499BD4B0C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B20E8DF-1DE3-42FF-8608-D6DA43F8BFC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9CF528D3-19FA-4AC5-9C44-37CCC0B4B4B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DEE84840-49A7-4871-99BF-57F8301410C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DF546B64-FED8-46D3-A92B-0FA6EB80617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C7F9EA06-CE18-42CA-9279-4D432EAD5C1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610C259-07D1-4323-9E33-EF2481AF62D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FBB51D4-C0A2-4302-A594-2DD3D2C9A9C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BB5293C7-265D-45DA-97C9-7B06B0B7F21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4AF1910D-25BA-4C9D-802B-69B8A3123B7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F6CAAA85-5FB5-47BC-9957-31757DF22B6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8AE1CE3D-F9C5-4453-8E00-144F3F36125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FE0299EE-D07E-4AF5-A491-CA9BB3AEAA1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89E5CCBD-5248-4D90-B23B-EC392B9C5320}"/>
            </a:ext>
          </a:extLst>
        </xdr:cNvPr>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CB1A8695-36BF-4A72-90B8-38DD93895B6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ADA6518F-4B6F-460F-ACEB-B427E4650D9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a:extLst>
            <a:ext uri="{FF2B5EF4-FFF2-40B4-BE49-F238E27FC236}">
              <a16:creationId xmlns:a16="http://schemas.microsoft.com/office/drawing/2014/main" id="{607ACDD0-BA9F-4434-9A88-12D7E316D3DB}"/>
            </a:ext>
          </a:extLst>
        </xdr:cNvPr>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a:extLst>
            <a:ext uri="{FF2B5EF4-FFF2-40B4-BE49-F238E27FC236}">
              <a16:creationId xmlns:a16="http://schemas.microsoft.com/office/drawing/2014/main" id="{BF6B3F3C-195E-426A-838A-05A96B02AA68}"/>
            </a:ext>
          </a:extLst>
        </xdr:cNvPr>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55" name="【児童館】&#10;有形固定資産減価償却率平均値テキスト">
          <a:extLst>
            <a:ext uri="{FF2B5EF4-FFF2-40B4-BE49-F238E27FC236}">
              <a16:creationId xmlns:a16="http://schemas.microsoft.com/office/drawing/2014/main" id="{D4299F86-46B8-4849-8D4E-78DDF42E43E6}"/>
            </a:ext>
          </a:extLst>
        </xdr:cNvPr>
        <xdr:cNvSpPr txBox="1"/>
      </xdr:nvSpPr>
      <xdr:spPr>
        <a:xfrm>
          <a:off x="16357600" y="1412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a:extLst>
            <a:ext uri="{FF2B5EF4-FFF2-40B4-BE49-F238E27FC236}">
              <a16:creationId xmlns:a16="http://schemas.microsoft.com/office/drawing/2014/main" id="{F19B65B3-81EB-45E6-80B5-D030CE3EA6D4}"/>
            </a:ext>
          </a:extLst>
        </xdr:cNvPr>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a:extLst>
            <a:ext uri="{FF2B5EF4-FFF2-40B4-BE49-F238E27FC236}">
              <a16:creationId xmlns:a16="http://schemas.microsoft.com/office/drawing/2014/main" id="{A3E1EBF1-1844-4347-ABE0-9CF154A89C34}"/>
            </a:ext>
          </a:extLst>
        </xdr:cNvPr>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a:extLst>
            <a:ext uri="{FF2B5EF4-FFF2-40B4-BE49-F238E27FC236}">
              <a16:creationId xmlns:a16="http://schemas.microsoft.com/office/drawing/2014/main" id="{A7D8DAFF-3CA3-4423-B9D6-5FF15A81EE4A}"/>
            </a:ext>
          </a:extLst>
        </xdr:cNvPr>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a:extLst>
            <a:ext uri="{FF2B5EF4-FFF2-40B4-BE49-F238E27FC236}">
              <a16:creationId xmlns:a16="http://schemas.microsoft.com/office/drawing/2014/main" id="{C3DB27C9-C6C8-44AD-AD49-4C54C6755592}"/>
            </a:ext>
          </a:extLst>
        </xdr:cNvPr>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a:extLst>
            <a:ext uri="{FF2B5EF4-FFF2-40B4-BE49-F238E27FC236}">
              <a16:creationId xmlns:a16="http://schemas.microsoft.com/office/drawing/2014/main" id="{088977F2-58D5-4F5D-8002-10A84382209B}"/>
            </a:ext>
          </a:extLst>
        </xdr:cNvPr>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5ADF1FE-A33E-4D7E-A40F-6FF72E3F46A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EB97D9E-6B7A-4DA4-AE94-E7D9C90B587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897F94B-D102-477A-AB2D-7B65035C2F2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284B5768-42DC-4CF7-AF3D-4839F47DFBE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2DB6BE96-83DE-4A78-9529-D9A0E486479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86</xdr:row>
      <xdr:rowOff>117929</xdr:rowOff>
    </xdr:from>
    <xdr:to>
      <xdr:col>72</xdr:col>
      <xdr:colOff>38100</xdr:colOff>
      <xdr:row>87</xdr:row>
      <xdr:rowOff>48079</xdr:rowOff>
    </xdr:to>
    <xdr:sp macro="" textlink="">
      <xdr:nvSpPr>
        <xdr:cNvPr id="666" name="楕円 665">
          <a:extLst>
            <a:ext uri="{FF2B5EF4-FFF2-40B4-BE49-F238E27FC236}">
              <a16:creationId xmlns:a16="http://schemas.microsoft.com/office/drawing/2014/main" id="{2E127922-4C29-4BC9-8401-46C31C01F3C4}"/>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117929</xdr:rowOff>
    </xdr:from>
    <xdr:to>
      <xdr:col>67</xdr:col>
      <xdr:colOff>101600</xdr:colOff>
      <xdr:row>87</xdr:row>
      <xdr:rowOff>48079</xdr:rowOff>
    </xdr:to>
    <xdr:sp macro="" textlink="">
      <xdr:nvSpPr>
        <xdr:cNvPr id="667" name="楕円 666">
          <a:extLst>
            <a:ext uri="{FF2B5EF4-FFF2-40B4-BE49-F238E27FC236}">
              <a16:creationId xmlns:a16="http://schemas.microsoft.com/office/drawing/2014/main" id="{87895789-558D-44A3-899B-A2D1B3A4A299}"/>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68" name="直線コネクタ 667">
          <a:extLst>
            <a:ext uri="{FF2B5EF4-FFF2-40B4-BE49-F238E27FC236}">
              <a16:creationId xmlns:a16="http://schemas.microsoft.com/office/drawing/2014/main" id="{C29B39C6-1F9F-49E1-82A8-5AF4BC75F278}"/>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69" name="n_1aveValue【児童館】&#10;有形固定資産減価償却率">
          <a:extLst>
            <a:ext uri="{FF2B5EF4-FFF2-40B4-BE49-F238E27FC236}">
              <a16:creationId xmlns:a16="http://schemas.microsoft.com/office/drawing/2014/main" id="{B0742AC2-970E-4EA1-8992-32A9E372645C}"/>
            </a:ext>
          </a:extLst>
        </xdr:cNvPr>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0" name="n_2aveValue【児童館】&#10;有形固定資産減価償却率">
          <a:extLst>
            <a:ext uri="{FF2B5EF4-FFF2-40B4-BE49-F238E27FC236}">
              <a16:creationId xmlns:a16="http://schemas.microsoft.com/office/drawing/2014/main" id="{71E72E9D-F48A-4DC6-8C44-136678288B2C}"/>
            </a:ext>
          </a:extLst>
        </xdr:cNvPr>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13988</xdr:rowOff>
    </xdr:from>
    <xdr:ext cx="405111" cy="259045"/>
    <xdr:sp macro="" textlink="">
      <xdr:nvSpPr>
        <xdr:cNvPr id="671" name="n_3aveValue【児童館】&#10;有形固定資産減価償却率">
          <a:extLst>
            <a:ext uri="{FF2B5EF4-FFF2-40B4-BE49-F238E27FC236}">
              <a16:creationId xmlns:a16="http://schemas.microsoft.com/office/drawing/2014/main" id="{92E70813-0BE3-4D7D-8EA0-58FED38A3DA0}"/>
            </a:ext>
          </a:extLst>
        </xdr:cNvPr>
        <xdr:cNvSpPr txBox="1"/>
      </xdr:nvSpPr>
      <xdr:spPr>
        <a:xfrm>
          <a:off x="13500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170741</xdr:rowOff>
    </xdr:from>
    <xdr:ext cx="405111" cy="259045"/>
    <xdr:sp macro="" textlink="">
      <xdr:nvSpPr>
        <xdr:cNvPr id="672" name="n_4aveValue【児童館】&#10;有形固定資産減価償却率">
          <a:extLst>
            <a:ext uri="{FF2B5EF4-FFF2-40B4-BE49-F238E27FC236}">
              <a16:creationId xmlns:a16="http://schemas.microsoft.com/office/drawing/2014/main" id="{80FC438E-1AE7-4DB8-9B6A-9E2C6812F45C}"/>
            </a:ext>
          </a:extLst>
        </xdr:cNvPr>
        <xdr:cNvSpPr txBox="1"/>
      </xdr:nvSpPr>
      <xdr:spPr>
        <a:xfrm>
          <a:off x="12611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73" name="n_3mainValue【児童館】&#10;有形固定資産減価償却率">
          <a:extLst>
            <a:ext uri="{FF2B5EF4-FFF2-40B4-BE49-F238E27FC236}">
              <a16:creationId xmlns:a16="http://schemas.microsoft.com/office/drawing/2014/main" id="{3E7E3732-077B-42F2-9FDC-05F2925ACD4D}"/>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74" name="n_4mainValue【児童館】&#10;有形固定資産減価償却率">
          <a:extLst>
            <a:ext uri="{FF2B5EF4-FFF2-40B4-BE49-F238E27FC236}">
              <a16:creationId xmlns:a16="http://schemas.microsoft.com/office/drawing/2014/main" id="{EF0B0C93-96A4-4116-BB0D-E88187D79E5D}"/>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id="{528890E7-B0FD-4481-86CB-693D14D8815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id="{0A8E22E9-B41E-4521-977B-3CBC178DD5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id="{1B417F78-44A8-4DD0-993A-69013DB4062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id="{66993925-D25E-46B5-9C3F-27921545D24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id="{17EC7899-6265-443F-8252-F8C56FE031F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id="{FCF3FFFB-A133-44C8-BF4C-89DFE893B60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id="{B227FC39-072E-49AC-BE1C-F813937A48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id="{364ED0E3-3679-411E-B0ED-9F7D43A7FC0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id="{67D7C384-27D7-4BD3-A662-689316F47E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id="{765EC30C-4C0E-4712-87DE-B787BEDCB2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id="{981CC888-3D71-45F6-B6E6-9C728FD550F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id="{44554347-EE36-4FA7-9563-B6DB78E5F84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id="{0D1D5EA7-A21C-4B38-9479-88C223BAE00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id="{6903E11C-38CB-4A98-A736-1D42F4F3AF6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id="{351DA72F-4C37-4716-B13B-5680C290856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id="{AA2F7CFA-9A45-4A11-8980-3E87E124707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id="{38DDC3F0-FC3C-42EF-AD38-93E5B4000D8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id="{B2C5D091-01F2-4F9D-8967-1BE8078445F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id="{54D0BA0D-4E9A-467C-86B6-362FF48B04D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id="{79BB4368-4E7A-42CE-BA8D-92F3F651D44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id="{F143DDD7-3E46-404F-85ED-661566278EE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id="{E8064153-80B4-485A-98D8-85A72E87D51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a:extLst>
            <a:ext uri="{FF2B5EF4-FFF2-40B4-BE49-F238E27FC236}">
              <a16:creationId xmlns:a16="http://schemas.microsoft.com/office/drawing/2014/main" id="{CE0BB4BF-EC72-4D40-B22C-CD5E0CDF098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698" name="直線コネクタ 697">
          <a:extLst>
            <a:ext uri="{FF2B5EF4-FFF2-40B4-BE49-F238E27FC236}">
              <a16:creationId xmlns:a16="http://schemas.microsoft.com/office/drawing/2014/main" id="{57E9FFF5-F8F4-456D-9DFF-19E4BA03BCD6}"/>
            </a:ext>
          </a:extLst>
        </xdr:cNvPr>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99" name="【児童館】&#10;一人当たり面積最小値テキスト">
          <a:extLst>
            <a:ext uri="{FF2B5EF4-FFF2-40B4-BE49-F238E27FC236}">
              <a16:creationId xmlns:a16="http://schemas.microsoft.com/office/drawing/2014/main" id="{93DB39AE-2693-4FBB-98D8-CC8510ABF3A5}"/>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0" name="直線コネクタ 699">
          <a:extLst>
            <a:ext uri="{FF2B5EF4-FFF2-40B4-BE49-F238E27FC236}">
              <a16:creationId xmlns:a16="http://schemas.microsoft.com/office/drawing/2014/main" id="{63220F10-24B1-449A-91A9-51453689BB7D}"/>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1" name="【児童館】&#10;一人当たり面積最大値テキスト">
          <a:extLst>
            <a:ext uri="{FF2B5EF4-FFF2-40B4-BE49-F238E27FC236}">
              <a16:creationId xmlns:a16="http://schemas.microsoft.com/office/drawing/2014/main" id="{C2D515C1-24E6-461E-8434-1E517AB1B332}"/>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02" name="直線コネクタ 701">
          <a:extLst>
            <a:ext uri="{FF2B5EF4-FFF2-40B4-BE49-F238E27FC236}">
              <a16:creationId xmlns:a16="http://schemas.microsoft.com/office/drawing/2014/main" id="{543F9252-5DB9-439A-B27C-D40A5F17AC0A}"/>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3" name="【児童館】&#10;一人当たり面積平均値テキスト">
          <a:extLst>
            <a:ext uri="{FF2B5EF4-FFF2-40B4-BE49-F238E27FC236}">
              <a16:creationId xmlns:a16="http://schemas.microsoft.com/office/drawing/2014/main" id="{A71453DE-8992-4F3F-BB49-18E54A019746}"/>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4" name="フローチャート: 判断 703">
          <a:extLst>
            <a:ext uri="{FF2B5EF4-FFF2-40B4-BE49-F238E27FC236}">
              <a16:creationId xmlns:a16="http://schemas.microsoft.com/office/drawing/2014/main" id="{B1BCD7EE-0045-4DF3-902A-BEF13ED4252C}"/>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5" name="フローチャート: 判断 704">
          <a:extLst>
            <a:ext uri="{FF2B5EF4-FFF2-40B4-BE49-F238E27FC236}">
              <a16:creationId xmlns:a16="http://schemas.microsoft.com/office/drawing/2014/main" id="{24A4A827-B10D-43F5-B4CE-AD41246BBE4C}"/>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6" name="フローチャート: 判断 705">
          <a:extLst>
            <a:ext uri="{FF2B5EF4-FFF2-40B4-BE49-F238E27FC236}">
              <a16:creationId xmlns:a16="http://schemas.microsoft.com/office/drawing/2014/main" id="{40814606-5A01-48CA-92FB-43F8B52B548E}"/>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07" name="フローチャート: 判断 706">
          <a:extLst>
            <a:ext uri="{FF2B5EF4-FFF2-40B4-BE49-F238E27FC236}">
              <a16:creationId xmlns:a16="http://schemas.microsoft.com/office/drawing/2014/main" id="{BAEE2E5B-0D60-405C-8163-CC217184090E}"/>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08" name="フローチャート: 判断 707">
          <a:extLst>
            <a:ext uri="{FF2B5EF4-FFF2-40B4-BE49-F238E27FC236}">
              <a16:creationId xmlns:a16="http://schemas.microsoft.com/office/drawing/2014/main" id="{12CC70BB-BF06-459B-9D1B-F2E9CF80B416}"/>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ECB78D0D-C122-4781-B6D7-C845D6D63D1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E7054864-1DAA-4C22-954D-7AF634BB5C9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49AB00C4-87EC-4844-A11D-B4CDE0D2705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82A4DC8E-840A-4DAA-A706-CBC18B34398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EF62F56-DE22-4E54-914A-65C448CB2A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139700</xdr:rowOff>
    </xdr:from>
    <xdr:to>
      <xdr:col>102</xdr:col>
      <xdr:colOff>165100</xdr:colOff>
      <xdr:row>86</xdr:row>
      <xdr:rowOff>69850</xdr:rowOff>
    </xdr:to>
    <xdr:sp macro="" textlink="">
      <xdr:nvSpPr>
        <xdr:cNvPr id="714" name="楕円 713">
          <a:extLst>
            <a:ext uri="{FF2B5EF4-FFF2-40B4-BE49-F238E27FC236}">
              <a16:creationId xmlns:a16="http://schemas.microsoft.com/office/drawing/2014/main" id="{B5013440-B039-49C7-9C7C-FBF661CC022A}"/>
            </a:ext>
          </a:extLst>
        </xdr:cNvPr>
        <xdr:cNvSpPr/>
      </xdr:nvSpPr>
      <xdr:spPr>
        <a:xfrm>
          <a:off x="19494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139700</xdr:rowOff>
    </xdr:from>
    <xdr:to>
      <xdr:col>98</xdr:col>
      <xdr:colOff>38100</xdr:colOff>
      <xdr:row>86</xdr:row>
      <xdr:rowOff>69850</xdr:rowOff>
    </xdr:to>
    <xdr:sp macro="" textlink="">
      <xdr:nvSpPr>
        <xdr:cNvPr id="715" name="楕円 714">
          <a:extLst>
            <a:ext uri="{FF2B5EF4-FFF2-40B4-BE49-F238E27FC236}">
              <a16:creationId xmlns:a16="http://schemas.microsoft.com/office/drawing/2014/main" id="{4FE653F8-17F0-4718-BA83-82134BD6FB3F}"/>
            </a:ext>
          </a:extLst>
        </xdr:cNvPr>
        <xdr:cNvSpPr/>
      </xdr:nvSpPr>
      <xdr:spPr>
        <a:xfrm>
          <a:off x="18605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19050</xdr:rowOff>
    </xdr:from>
    <xdr:to>
      <xdr:col>102</xdr:col>
      <xdr:colOff>114300</xdr:colOff>
      <xdr:row>86</xdr:row>
      <xdr:rowOff>19050</xdr:rowOff>
    </xdr:to>
    <xdr:cxnSp macro="">
      <xdr:nvCxnSpPr>
        <xdr:cNvPr id="716" name="直線コネクタ 715">
          <a:extLst>
            <a:ext uri="{FF2B5EF4-FFF2-40B4-BE49-F238E27FC236}">
              <a16:creationId xmlns:a16="http://schemas.microsoft.com/office/drawing/2014/main" id="{F4311A52-33A7-4B6A-B8F9-A8EA8F928A4B}"/>
            </a:ext>
          </a:extLst>
        </xdr:cNvPr>
        <xdr:cNvCxnSpPr/>
      </xdr:nvCxnSpPr>
      <xdr:spPr>
        <a:xfrm>
          <a:off x="18656300" y="14763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17" name="n_1aveValue【児童館】&#10;一人当たり面積">
          <a:extLst>
            <a:ext uri="{FF2B5EF4-FFF2-40B4-BE49-F238E27FC236}">
              <a16:creationId xmlns:a16="http://schemas.microsoft.com/office/drawing/2014/main" id="{AB51170A-9D90-4F3A-A85B-A98A04862297}"/>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8" name="n_2aveValue【児童館】&#10;一人当たり面積">
          <a:extLst>
            <a:ext uri="{FF2B5EF4-FFF2-40B4-BE49-F238E27FC236}">
              <a16:creationId xmlns:a16="http://schemas.microsoft.com/office/drawing/2014/main" id="{4EF5623C-B73D-47C7-A256-F8DE72CB78B9}"/>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19" name="n_3aveValue【児童館】&#10;一人当たり面積">
          <a:extLst>
            <a:ext uri="{FF2B5EF4-FFF2-40B4-BE49-F238E27FC236}">
              <a16:creationId xmlns:a16="http://schemas.microsoft.com/office/drawing/2014/main" id="{5E42FE51-420D-4FEB-8524-CAAF077005BF}"/>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20" name="n_4aveValue【児童館】&#10;一人当たり面積">
          <a:extLst>
            <a:ext uri="{FF2B5EF4-FFF2-40B4-BE49-F238E27FC236}">
              <a16:creationId xmlns:a16="http://schemas.microsoft.com/office/drawing/2014/main" id="{B24DC475-F82A-4BBC-88D7-1526223ADF89}"/>
            </a:ext>
          </a:extLst>
        </xdr:cNvPr>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60977</xdr:rowOff>
    </xdr:from>
    <xdr:ext cx="469744" cy="259045"/>
    <xdr:sp macro="" textlink="">
      <xdr:nvSpPr>
        <xdr:cNvPr id="721" name="n_3mainValue【児童館】&#10;一人当たり面積">
          <a:extLst>
            <a:ext uri="{FF2B5EF4-FFF2-40B4-BE49-F238E27FC236}">
              <a16:creationId xmlns:a16="http://schemas.microsoft.com/office/drawing/2014/main" id="{B1BBEB89-E482-41E8-B1DD-D97C9525BE70}"/>
            </a:ext>
          </a:extLst>
        </xdr:cNvPr>
        <xdr:cNvSpPr txBox="1"/>
      </xdr:nvSpPr>
      <xdr:spPr>
        <a:xfrm>
          <a:off x="19310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722" name="n_4mainValue【児童館】&#10;一人当たり面積">
          <a:extLst>
            <a:ext uri="{FF2B5EF4-FFF2-40B4-BE49-F238E27FC236}">
              <a16:creationId xmlns:a16="http://schemas.microsoft.com/office/drawing/2014/main" id="{8B8AED78-1C8F-43DD-803B-52821071099E}"/>
            </a:ext>
          </a:extLst>
        </xdr:cNvPr>
        <xdr:cNvSpPr txBox="1"/>
      </xdr:nvSpPr>
      <xdr:spPr>
        <a:xfrm>
          <a:off x="184214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3" name="正方形/長方形 722">
          <a:extLst>
            <a:ext uri="{FF2B5EF4-FFF2-40B4-BE49-F238E27FC236}">
              <a16:creationId xmlns:a16="http://schemas.microsoft.com/office/drawing/2014/main" id="{67BCF5A0-4804-49F2-AD30-2AE2C0CC1B4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4" name="正方形/長方形 723">
          <a:extLst>
            <a:ext uri="{FF2B5EF4-FFF2-40B4-BE49-F238E27FC236}">
              <a16:creationId xmlns:a16="http://schemas.microsoft.com/office/drawing/2014/main" id="{1D4E8AC5-7749-4A67-873A-49DC8E1AEF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5" name="正方形/長方形 724">
          <a:extLst>
            <a:ext uri="{FF2B5EF4-FFF2-40B4-BE49-F238E27FC236}">
              <a16:creationId xmlns:a16="http://schemas.microsoft.com/office/drawing/2014/main" id="{1DFAC21C-934A-4C85-823A-B3E62C1E18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6" name="正方形/長方形 725">
          <a:extLst>
            <a:ext uri="{FF2B5EF4-FFF2-40B4-BE49-F238E27FC236}">
              <a16:creationId xmlns:a16="http://schemas.microsoft.com/office/drawing/2014/main" id="{A8DE1437-9B76-4A1D-9D3F-1E88E1BC13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7" name="正方形/長方形 726">
          <a:extLst>
            <a:ext uri="{FF2B5EF4-FFF2-40B4-BE49-F238E27FC236}">
              <a16:creationId xmlns:a16="http://schemas.microsoft.com/office/drawing/2014/main" id="{6FC5D940-34D7-48A5-8690-D60C1B0720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8" name="正方形/長方形 727">
          <a:extLst>
            <a:ext uri="{FF2B5EF4-FFF2-40B4-BE49-F238E27FC236}">
              <a16:creationId xmlns:a16="http://schemas.microsoft.com/office/drawing/2014/main" id="{791EFD68-F467-410C-AABA-AD09EAB036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9" name="正方形/長方形 728">
          <a:extLst>
            <a:ext uri="{FF2B5EF4-FFF2-40B4-BE49-F238E27FC236}">
              <a16:creationId xmlns:a16="http://schemas.microsoft.com/office/drawing/2014/main" id="{21547DF2-1A50-484B-897B-39E6B98D1D4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0" name="正方形/長方形 729">
          <a:extLst>
            <a:ext uri="{FF2B5EF4-FFF2-40B4-BE49-F238E27FC236}">
              <a16:creationId xmlns:a16="http://schemas.microsoft.com/office/drawing/2014/main" id="{F1E86D5B-7A95-4F81-9C3D-B921966EA64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1" name="テキスト ボックス 730">
          <a:extLst>
            <a:ext uri="{FF2B5EF4-FFF2-40B4-BE49-F238E27FC236}">
              <a16:creationId xmlns:a16="http://schemas.microsoft.com/office/drawing/2014/main" id="{98C28246-F9B4-4550-AB06-DA3F7C0762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2" name="直線コネクタ 731">
          <a:extLst>
            <a:ext uri="{FF2B5EF4-FFF2-40B4-BE49-F238E27FC236}">
              <a16:creationId xmlns:a16="http://schemas.microsoft.com/office/drawing/2014/main" id="{F6681A1D-BE62-4C1E-86BB-5B5CB568C6C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3" name="テキスト ボックス 732">
          <a:extLst>
            <a:ext uri="{FF2B5EF4-FFF2-40B4-BE49-F238E27FC236}">
              <a16:creationId xmlns:a16="http://schemas.microsoft.com/office/drawing/2014/main" id="{5DAC2519-A9EB-4959-8AF9-4919A31F4C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4" name="直線コネクタ 733">
          <a:extLst>
            <a:ext uri="{FF2B5EF4-FFF2-40B4-BE49-F238E27FC236}">
              <a16:creationId xmlns:a16="http://schemas.microsoft.com/office/drawing/2014/main" id="{7D86BC88-8758-4E6D-BEB7-E0909AC5B11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5" name="テキスト ボックス 734">
          <a:extLst>
            <a:ext uri="{FF2B5EF4-FFF2-40B4-BE49-F238E27FC236}">
              <a16:creationId xmlns:a16="http://schemas.microsoft.com/office/drawing/2014/main" id="{55FBEB03-4499-49FF-9329-68B7B19E41E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6" name="直線コネクタ 735">
          <a:extLst>
            <a:ext uri="{FF2B5EF4-FFF2-40B4-BE49-F238E27FC236}">
              <a16:creationId xmlns:a16="http://schemas.microsoft.com/office/drawing/2014/main" id="{BF674FE4-4A93-404B-B3C9-054BC47109B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7" name="テキスト ボックス 736">
          <a:extLst>
            <a:ext uri="{FF2B5EF4-FFF2-40B4-BE49-F238E27FC236}">
              <a16:creationId xmlns:a16="http://schemas.microsoft.com/office/drawing/2014/main" id="{657B9113-5D35-4940-B2E6-F891181A326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8" name="直線コネクタ 737">
          <a:extLst>
            <a:ext uri="{FF2B5EF4-FFF2-40B4-BE49-F238E27FC236}">
              <a16:creationId xmlns:a16="http://schemas.microsoft.com/office/drawing/2014/main" id="{6E05AFBD-E91F-46F2-B0D4-3FD5E90A381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9" name="テキスト ボックス 738">
          <a:extLst>
            <a:ext uri="{FF2B5EF4-FFF2-40B4-BE49-F238E27FC236}">
              <a16:creationId xmlns:a16="http://schemas.microsoft.com/office/drawing/2014/main" id="{EA61C054-A2B0-48AB-8C35-042E347DAAB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0" name="直線コネクタ 739">
          <a:extLst>
            <a:ext uri="{FF2B5EF4-FFF2-40B4-BE49-F238E27FC236}">
              <a16:creationId xmlns:a16="http://schemas.microsoft.com/office/drawing/2014/main" id="{7B7460DD-5DE9-4351-A101-1AF18D8EA85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1" name="テキスト ボックス 740">
          <a:extLst>
            <a:ext uri="{FF2B5EF4-FFF2-40B4-BE49-F238E27FC236}">
              <a16:creationId xmlns:a16="http://schemas.microsoft.com/office/drawing/2014/main" id="{D7331679-9E0C-41FF-B1B3-168219C11B5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2" name="直線コネクタ 741">
          <a:extLst>
            <a:ext uri="{FF2B5EF4-FFF2-40B4-BE49-F238E27FC236}">
              <a16:creationId xmlns:a16="http://schemas.microsoft.com/office/drawing/2014/main" id="{485BF0E5-A45F-4281-995C-3E71E03D9DC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3" name="テキスト ボックス 742">
          <a:extLst>
            <a:ext uri="{FF2B5EF4-FFF2-40B4-BE49-F238E27FC236}">
              <a16:creationId xmlns:a16="http://schemas.microsoft.com/office/drawing/2014/main" id="{9E8484EA-21CA-4A49-9E1B-BD2A627C048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FC3E6E1A-5347-4691-95DD-00CE3D1AB3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5" name="テキスト ボックス 744">
          <a:extLst>
            <a:ext uri="{FF2B5EF4-FFF2-40B4-BE49-F238E27FC236}">
              <a16:creationId xmlns:a16="http://schemas.microsoft.com/office/drawing/2014/main" id="{01DD15E2-365A-4682-9A35-131A45C4F90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公民館】&#10;有形固定資産減価償却率グラフ枠">
          <a:extLst>
            <a:ext uri="{FF2B5EF4-FFF2-40B4-BE49-F238E27FC236}">
              <a16:creationId xmlns:a16="http://schemas.microsoft.com/office/drawing/2014/main" id="{B2C1F366-273E-4F8B-97A4-C85AE4EACAE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47" name="直線コネクタ 746">
          <a:extLst>
            <a:ext uri="{FF2B5EF4-FFF2-40B4-BE49-F238E27FC236}">
              <a16:creationId xmlns:a16="http://schemas.microsoft.com/office/drawing/2014/main" id="{F029CF74-5D6B-4630-BF18-74BBDCDC41BB}"/>
            </a:ext>
          </a:extLst>
        </xdr:cNvPr>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8" name="【公民館】&#10;有形固定資産減価償却率最小値テキスト">
          <a:extLst>
            <a:ext uri="{FF2B5EF4-FFF2-40B4-BE49-F238E27FC236}">
              <a16:creationId xmlns:a16="http://schemas.microsoft.com/office/drawing/2014/main" id="{721DEBFD-BCDB-4523-94F5-D9985B9F2B52}"/>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9" name="直線コネクタ 748">
          <a:extLst>
            <a:ext uri="{FF2B5EF4-FFF2-40B4-BE49-F238E27FC236}">
              <a16:creationId xmlns:a16="http://schemas.microsoft.com/office/drawing/2014/main" id="{D22CD296-017B-474E-A383-FE2B5A4FBC4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50" name="【公民館】&#10;有形固定資産減価償却率最大値テキスト">
          <a:extLst>
            <a:ext uri="{FF2B5EF4-FFF2-40B4-BE49-F238E27FC236}">
              <a16:creationId xmlns:a16="http://schemas.microsoft.com/office/drawing/2014/main" id="{13636B22-E099-435E-88A3-DC569D0FCE10}"/>
            </a:ext>
          </a:extLst>
        </xdr:cNvPr>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51" name="直線コネクタ 750">
          <a:extLst>
            <a:ext uri="{FF2B5EF4-FFF2-40B4-BE49-F238E27FC236}">
              <a16:creationId xmlns:a16="http://schemas.microsoft.com/office/drawing/2014/main" id="{8DB7F89E-C76E-4461-8B19-FF98659E16DC}"/>
            </a:ext>
          </a:extLst>
        </xdr:cNvPr>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52" name="【公民館】&#10;有形固定資産減価償却率平均値テキスト">
          <a:extLst>
            <a:ext uri="{FF2B5EF4-FFF2-40B4-BE49-F238E27FC236}">
              <a16:creationId xmlns:a16="http://schemas.microsoft.com/office/drawing/2014/main" id="{F4D6BC6B-6B04-4382-B418-5DBA096CE926}"/>
            </a:ext>
          </a:extLst>
        </xdr:cNvPr>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53" name="フローチャート: 判断 752">
          <a:extLst>
            <a:ext uri="{FF2B5EF4-FFF2-40B4-BE49-F238E27FC236}">
              <a16:creationId xmlns:a16="http://schemas.microsoft.com/office/drawing/2014/main" id="{A99DA63B-D343-4A1A-86C1-3FD5227E0C20}"/>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54" name="フローチャート: 判断 753">
          <a:extLst>
            <a:ext uri="{FF2B5EF4-FFF2-40B4-BE49-F238E27FC236}">
              <a16:creationId xmlns:a16="http://schemas.microsoft.com/office/drawing/2014/main" id="{DE1F1E3F-E174-45BB-9371-646C279FD20D}"/>
            </a:ext>
          </a:extLst>
        </xdr:cNvPr>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55" name="フローチャート: 判断 754">
          <a:extLst>
            <a:ext uri="{FF2B5EF4-FFF2-40B4-BE49-F238E27FC236}">
              <a16:creationId xmlns:a16="http://schemas.microsoft.com/office/drawing/2014/main" id="{6BFD2A31-AC8C-4CCB-B141-DFC6185F9B31}"/>
            </a:ext>
          </a:extLst>
        </xdr:cNvPr>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56" name="フローチャート: 判断 755">
          <a:extLst>
            <a:ext uri="{FF2B5EF4-FFF2-40B4-BE49-F238E27FC236}">
              <a16:creationId xmlns:a16="http://schemas.microsoft.com/office/drawing/2014/main" id="{358B03F9-2CD4-4385-8AD3-94570714810F}"/>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57" name="フローチャート: 判断 756">
          <a:extLst>
            <a:ext uri="{FF2B5EF4-FFF2-40B4-BE49-F238E27FC236}">
              <a16:creationId xmlns:a16="http://schemas.microsoft.com/office/drawing/2014/main" id="{34335B3B-F34E-4BBA-A4E1-0B1CB9A4CDF9}"/>
            </a:ext>
          </a:extLst>
        </xdr:cNvPr>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1432C46E-D696-4C43-8DAF-9E81E09253E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EC80FC2A-E40E-4BF0-98FC-A14EF5E279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29FFD29B-87B6-451E-9907-FEFED6C0C6D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D6CD0A73-8C91-4CEF-812D-C45A3601AF4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E6F292AF-2A00-4445-8C2A-9737EEA1EA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63" name="楕円 762">
          <a:extLst>
            <a:ext uri="{FF2B5EF4-FFF2-40B4-BE49-F238E27FC236}">
              <a16:creationId xmlns:a16="http://schemas.microsoft.com/office/drawing/2014/main" id="{5928989F-F860-4D0A-B236-15E82864B46F}"/>
            </a:ext>
          </a:extLst>
        </xdr:cNvPr>
        <xdr:cNvSpPr/>
      </xdr:nvSpPr>
      <xdr:spPr>
        <a:xfrm>
          <a:off x="162687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57802</xdr:rowOff>
    </xdr:from>
    <xdr:ext cx="405111" cy="259045"/>
    <xdr:sp macro="" textlink="">
      <xdr:nvSpPr>
        <xdr:cNvPr id="764" name="【公民館】&#10;有形固定資産減価償却率該当値テキスト">
          <a:extLst>
            <a:ext uri="{FF2B5EF4-FFF2-40B4-BE49-F238E27FC236}">
              <a16:creationId xmlns:a16="http://schemas.microsoft.com/office/drawing/2014/main" id="{F384BFFF-B8E6-4207-B78B-A72C3005661B}"/>
            </a:ext>
          </a:extLst>
        </xdr:cNvPr>
        <xdr:cNvSpPr txBox="1"/>
      </xdr:nvSpPr>
      <xdr:spPr>
        <a:xfrm>
          <a:off x="16357600"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166370</xdr:rowOff>
    </xdr:from>
    <xdr:to>
      <xdr:col>81</xdr:col>
      <xdr:colOff>101600</xdr:colOff>
      <xdr:row>104</xdr:row>
      <xdr:rowOff>96520</xdr:rowOff>
    </xdr:to>
    <xdr:sp macro="" textlink="">
      <xdr:nvSpPr>
        <xdr:cNvPr id="765" name="楕円 764">
          <a:extLst>
            <a:ext uri="{FF2B5EF4-FFF2-40B4-BE49-F238E27FC236}">
              <a16:creationId xmlns:a16="http://schemas.microsoft.com/office/drawing/2014/main" id="{47075554-0B9D-4C97-9791-28FA4A980408}"/>
            </a:ext>
          </a:extLst>
        </xdr:cNvPr>
        <xdr:cNvSpPr/>
      </xdr:nvSpPr>
      <xdr:spPr>
        <a:xfrm>
          <a:off x="15430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45720</xdr:rowOff>
    </xdr:from>
    <xdr:to>
      <xdr:col>85</xdr:col>
      <xdr:colOff>127000</xdr:colOff>
      <xdr:row>104</xdr:row>
      <xdr:rowOff>85725</xdr:rowOff>
    </xdr:to>
    <xdr:cxnSp macro="">
      <xdr:nvCxnSpPr>
        <xdr:cNvPr id="766" name="直線コネクタ 765">
          <a:extLst>
            <a:ext uri="{FF2B5EF4-FFF2-40B4-BE49-F238E27FC236}">
              <a16:creationId xmlns:a16="http://schemas.microsoft.com/office/drawing/2014/main" id="{8BCAC860-0E90-408C-8DB4-F8295D75AD21}"/>
            </a:ext>
          </a:extLst>
        </xdr:cNvPr>
        <xdr:cNvCxnSpPr/>
      </xdr:nvCxnSpPr>
      <xdr:spPr>
        <a:xfrm>
          <a:off x="15481300" y="17876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50164</xdr:rowOff>
    </xdr:from>
    <xdr:to>
      <xdr:col>76</xdr:col>
      <xdr:colOff>165100</xdr:colOff>
      <xdr:row>104</xdr:row>
      <xdr:rowOff>151764</xdr:rowOff>
    </xdr:to>
    <xdr:sp macro="" textlink="">
      <xdr:nvSpPr>
        <xdr:cNvPr id="767" name="楕円 766">
          <a:extLst>
            <a:ext uri="{FF2B5EF4-FFF2-40B4-BE49-F238E27FC236}">
              <a16:creationId xmlns:a16="http://schemas.microsoft.com/office/drawing/2014/main" id="{7734BCFF-3003-4DD0-BBA5-9F373C9FDDAB}"/>
            </a:ext>
          </a:extLst>
        </xdr:cNvPr>
        <xdr:cNvSpPr/>
      </xdr:nvSpPr>
      <xdr:spPr>
        <a:xfrm>
          <a:off x="14541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45720</xdr:rowOff>
    </xdr:from>
    <xdr:to>
      <xdr:col>81</xdr:col>
      <xdr:colOff>50800</xdr:colOff>
      <xdr:row>104</xdr:row>
      <xdr:rowOff>100964</xdr:rowOff>
    </xdr:to>
    <xdr:cxnSp macro="">
      <xdr:nvCxnSpPr>
        <xdr:cNvPr id="768" name="直線コネクタ 767">
          <a:extLst>
            <a:ext uri="{FF2B5EF4-FFF2-40B4-BE49-F238E27FC236}">
              <a16:creationId xmlns:a16="http://schemas.microsoft.com/office/drawing/2014/main" id="{9B738A5A-850D-4692-9565-1CB794549AAC}"/>
            </a:ext>
          </a:extLst>
        </xdr:cNvPr>
        <xdr:cNvCxnSpPr/>
      </xdr:nvCxnSpPr>
      <xdr:spPr>
        <a:xfrm flipV="1">
          <a:off x="14592300" y="178765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141605</xdr:rowOff>
    </xdr:from>
    <xdr:to>
      <xdr:col>72</xdr:col>
      <xdr:colOff>38100</xdr:colOff>
      <xdr:row>104</xdr:row>
      <xdr:rowOff>71755</xdr:rowOff>
    </xdr:to>
    <xdr:sp macro="" textlink="">
      <xdr:nvSpPr>
        <xdr:cNvPr id="769" name="楕円 768">
          <a:extLst>
            <a:ext uri="{FF2B5EF4-FFF2-40B4-BE49-F238E27FC236}">
              <a16:creationId xmlns:a16="http://schemas.microsoft.com/office/drawing/2014/main" id="{78844176-8806-426B-8A1E-44EA37E2706D}"/>
            </a:ext>
          </a:extLst>
        </xdr:cNvPr>
        <xdr:cNvSpPr/>
      </xdr:nvSpPr>
      <xdr:spPr>
        <a:xfrm>
          <a:off x="1365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20955</xdr:rowOff>
    </xdr:from>
    <xdr:to>
      <xdr:col>76</xdr:col>
      <xdr:colOff>114300</xdr:colOff>
      <xdr:row>104</xdr:row>
      <xdr:rowOff>100964</xdr:rowOff>
    </xdr:to>
    <xdr:cxnSp macro="">
      <xdr:nvCxnSpPr>
        <xdr:cNvPr id="770" name="直線コネクタ 769">
          <a:extLst>
            <a:ext uri="{FF2B5EF4-FFF2-40B4-BE49-F238E27FC236}">
              <a16:creationId xmlns:a16="http://schemas.microsoft.com/office/drawing/2014/main" id="{9B6F19C9-9FED-4D89-9F5F-0A305383A774}"/>
            </a:ext>
          </a:extLst>
        </xdr:cNvPr>
        <xdr:cNvCxnSpPr/>
      </xdr:nvCxnSpPr>
      <xdr:spPr>
        <a:xfrm>
          <a:off x="13703300" y="1785175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166370</xdr:rowOff>
    </xdr:from>
    <xdr:to>
      <xdr:col>67</xdr:col>
      <xdr:colOff>101600</xdr:colOff>
      <xdr:row>103</xdr:row>
      <xdr:rowOff>96520</xdr:rowOff>
    </xdr:to>
    <xdr:sp macro="" textlink="">
      <xdr:nvSpPr>
        <xdr:cNvPr id="771" name="楕円 770">
          <a:extLst>
            <a:ext uri="{FF2B5EF4-FFF2-40B4-BE49-F238E27FC236}">
              <a16:creationId xmlns:a16="http://schemas.microsoft.com/office/drawing/2014/main" id="{4C9D3748-18CB-4323-8EE1-8635712A255A}"/>
            </a:ext>
          </a:extLst>
        </xdr:cNvPr>
        <xdr:cNvSpPr/>
      </xdr:nvSpPr>
      <xdr:spPr>
        <a:xfrm>
          <a:off x="12763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45720</xdr:rowOff>
    </xdr:from>
    <xdr:to>
      <xdr:col>71</xdr:col>
      <xdr:colOff>177800</xdr:colOff>
      <xdr:row>104</xdr:row>
      <xdr:rowOff>20955</xdr:rowOff>
    </xdr:to>
    <xdr:cxnSp macro="">
      <xdr:nvCxnSpPr>
        <xdr:cNvPr id="772" name="直線コネクタ 771">
          <a:extLst>
            <a:ext uri="{FF2B5EF4-FFF2-40B4-BE49-F238E27FC236}">
              <a16:creationId xmlns:a16="http://schemas.microsoft.com/office/drawing/2014/main" id="{64E4E91A-D597-41E3-807F-6AFF48EA685B}"/>
            </a:ext>
          </a:extLst>
        </xdr:cNvPr>
        <xdr:cNvCxnSpPr/>
      </xdr:nvCxnSpPr>
      <xdr:spPr>
        <a:xfrm>
          <a:off x="12814300" y="1770507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73" name="n_1aveValue【公民館】&#10;有形固定資産減価償却率">
          <a:extLst>
            <a:ext uri="{FF2B5EF4-FFF2-40B4-BE49-F238E27FC236}">
              <a16:creationId xmlns:a16="http://schemas.microsoft.com/office/drawing/2014/main" id="{5CA737D8-A362-4EFA-9DCE-69C75BFA1D3F}"/>
            </a:ext>
          </a:extLst>
        </xdr:cNvPr>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74" name="n_2aveValue【公民館】&#10;有形固定資産減価償却率">
          <a:extLst>
            <a:ext uri="{FF2B5EF4-FFF2-40B4-BE49-F238E27FC236}">
              <a16:creationId xmlns:a16="http://schemas.microsoft.com/office/drawing/2014/main" id="{35AFE676-416D-493D-BA48-1855929DF3AB}"/>
            </a:ext>
          </a:extLst>
        </xdr:cNvPr>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75" name="n_3aveValue【公民館】&#10;有形固定資産減価償却率">
          <a:extLst>
            <a:ext uri="{FF2B5EF4-FFF2-40B4-BE49-F238E27FC236}">
              <a16:creationId xmlns:a16="http://schemas.microsoft.com/office/drawing/2014/main" id="{CB68F5A0-D4C4-4994-872D-D1AA9B1AD1BE}"/>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104791</xdr:rowOff>
    </xdr:from>
    <xdr:ext cx="405111" cy="259045"/>
    <xdr:sp macro="" textlink="">
      <xdr:nvSpPr>
        <xdr:cNvPr id="776" name="n_4aveValue【公民館】&#10;有形固定資産減価償却率">
          <a:extLst>
            <a:ext uri="{FF2B5EF4-FFF2-40B4-BE49-F238E27FC236}">
              <a16:creationId xmlns:a16="http://schemas.microsoft.com/office/drawing/2014/main" id="{78C6C031-126E-4E80-A837-C35BA6E4CA50}"/>
            </a:ext>
          </a:extLst>
        </xdr:cNvPr>
        <xdr:cNvSpPr txBox="1"/>
      </xdr:nvSpPr>
      <xdr:spPr>
        <a:xfrm>
          <a:off x="12611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87647</xdr:rowOff>
    </xdr:from>
    <xdr:ext cx="405111" cy="259045"/>
    <xdr:sp macro="" textlink="">
      <xdr:nvSpPr>
        <xdr:cNvPr id="777" name="n_1mainValue【公民館】&#10;有形固定資産減価償却率">
          <a:extLst>
            <a:ext uri="{FF2B5EF4-FFF2-40B4-BE49-F238E27FC236}">
              <a16:creationId xmlns:a16="http://schemas.microsoft.com/office/drawing/2014/main" id="{FD131BBC-58DB-40C1-8949-C8C604373267}"/>
            </a:ext>
          </a:extLst>
        </xdr:cNvPr>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142891</xdr:rowOff>
    </xdr:from>
    <xdr:ext cx="405111" cy="259045"/>
    <xdr:sp macro="" textlink="">
      <xdr:nvSpPr>
        <xdr:cNvPr id="778" name="n_2mainValue【公民館】&#10;有形固定資産減価償却率">
          <a:extLst>
            <a:ext uri="{FF2B5EF4-FFF2-40B4-BE49-F238E27FC236}">
              <a16:creationId xmlns:a16="http://schemas.microsoft.com/office/drawing/2014/main" id="{E4AC47CB-EDD0-4DEB-AC07-856ED65F4A92}"/>
            </a:ext>
          </a:extLst>
        </xdr:cNvPr>
        <xdr:cNvSpPr txBox="1"/>
      </xdr:nvSpPr>
      <xdr:spPr>
        <a:xfrm>
          <a:off x="14389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88282</xdr:rowOff>
    </xdr:from>
    <xdr:ext cx="405111" cy="259045"/>
    <xdr:sp macro="" textlink="">
      <xdr:nvSpPr>
        <xdr:cNvPr id="779" name="n_3mainValue【公民館】&#10;有形固定資産減価償却率">
          <a:extLst>
            <a:ext uri="{FF2B5EF4-FFF2-40B4-BE49-F238E27FC236}">
              <a16:creationId xmlns:a16="http://schemas.microsoft.com/office/drawing/2014/main" id="{9B36C2A2-1E41-4204-818A-76B29583F959}"/>
            </a:ext>
          </a:extLst>
        </xdr:cNvPr>
        <xdr:cNvSpPr txBox="1"/>
      </xdr:nvSpPr>
      <xdr:spPr>
        <a:xfrm>
          <a:off x="13500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113047</xdr:rowOff>
    </xdr:from>
    <xdr:ext cx="405111" cy="259045"/>
    <xdr:sp macro="" textlink="">
      <xdr:nvSpPr>
        <xdr:cNvPr id="780" name="n_4mainValue【公民館】&#10;有形固定資産減価償却率">
          <a:extLst>
            <a:ext uri="{FF2B5EF4-FFF2-40B4-BE49-F238E27FC236}">
              <a16:creationId xmlns:a16="http://schemas.microsoft.com/office/drawing/2014/main" id="{4194586F-487A-47F6-9512-13DE8C447790}"/>
            </a:ext>
          </a:extLst>
        </xdr:cNvPr>
        <xdr:cNvSpPr txBox="1"/>
      </xdr:nvSpPr>
      <xdr:spPr>
        <a:xfrm>
          <a:off x="12611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0571AD57-19CD-487A-98A8-E7D2F4A3132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E3FF0DD1-D6D3-4A8B-BAFB-9920BC6F9B3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3919F330-9BDD-402D-B7BC-610AD106276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ECB6B78D-EF5A-4F3B-987D-7DB5D506211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579AF2EA-F477-4CD6-BC74-B560A7768C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F70DDB09-3F11-4A15-BFC9-320219828F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E20D8967-3686-405D-A9C5-8869BE211B5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0D03595C-ECC8-405F-8D46-B6256EA2BE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387E957B-C251-4968-80D8-C38B075C07C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6084112D-684A-46F3-8085-07F75B27D8E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1" name="直線コネクタ 790">
          <a:extLst>
            <a:ext uri="{FF2B5EF4-FFF2-40B4-BE49-F238E27FC236}">
              <a16:creationId xmlns:a16="http://schemas.microsoft.com/office/drawing/2014/main" id="{1E4069FD-8E36-4FEB-A0DD-4E827FB22E5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2" name="テキスト ボックス 791">
          <a:extLst>
            <a:ext uri="{FF2B5EF4-FFF2-40B4-BE49-F238E27FC236}">
              <a16:creationId xmlns:a16="http://schemas.microsoft.com/office/drawing/2014/main" id="{CB152ED5-C6AA-4710-9786-FAF33EA2710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3" name="直線コネクタ 792">
          <a:extLst>
            <a:ext uri="{FF2B5EF4-FFF2-40B4-BE49-F238E27FC236}">
              <a16:creationId xmlns:a16="http://schemas.microsoft.com/office/drawing/2014/main" id="{AFF8A2B4-F585-446C-BF6B-0A63E607421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4" name="テキスト ボックス 793">
          <a:extLst>
            <a:ext uri="{FF2B5EF4-FFF2-40B4-BE49-F238E27FC236}">
              <a16:creationId xmlns:a16="http://schemas.microsoft.com/office/drawing/2014/main" id="{2EE28D78-D5E9-46DD-94E8-D6FA8B02C96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5" name="直線コネクタ 794">
          <a:extLst>
            <a:ext uri="{FF2B5EF4-FFF2-40B4-BE49-F238E27FC236}">
              <a16:creationId xmlns:a16="http://schemas.microsoft.com/office/drawing/2014/main" id="{F853C0D2-BDF9-450A-998B-9575CBEB539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6" name="テキスト ボックス 795">
          <a:extLst>
            <a:ext uri="{FF2B5EF4-FFF2-40B4-BE49-F238E27FC236}">
              <a16:creationId xmlns:a16="http://schemas.microsoft.com/office/drawing/2014/main" id="{DC5D742A-8E9C-46F9-9EFC-FF8B4EAF2A6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7" name="直線コネクタ 796">
          <a:extLst>
            <a:ext uri="{FF2B5EF4-FFF2-40B4-BE49-F238E27FC236}">
              <a16:creationId xmlns:a16="http://schemas.microsoft.com/office/drawing/2014/main" id="{DDA1505D-3269-4B88-A429-E9CB9E2541D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8" name="テキスト ボックス 797">
          <a:extLst>
            <a:ext uri="{FF2B5EF4-FFF2-40B4-BE49-F238E27FC236}">
              <a16:creationId xmlns:a16="http://schemas.microsoft.com/office/drawing/2014/main" id="{D0845C18-7527-42E3-88D7-D4F14646B08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9" name="直線コネクタ 798">
          <a:extLst>
            <a:ext uri="{FF2B5EF4-FFF2-40B4-BE49-F238E27FC236}">
              <a16:creationId xmlns:a16="http://schemas.microsoft.com/office/drawing/2014/main" id="{C6DAB5E6-1A1E-454B-B202-8B3AB99B9C1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0" name="テキスト ボックス 799">
          <a:extLst>
            <a:ext uri="{FF2B5EF4-FFF2-40B4-BE49-F238E27FC236}">
              <a16:creationId xmlns:a16="http://schemas.microsoft.com/office/drawing/2014/main" id="{3FED130B-FD53-4C21-AED6-83B3051F99B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1" name="直線コネクタ 800">
          <a:extLst>
            <a:ext uri="{FF2B5EF4-FFF2-40B4-BE49-F238E27FC236}">
              <a16:creationId xmlns:a16="http://schemas.microsoft.com/office/drawing/2014/main" id="{CDCBDEBD-D52D-4483-AAB6-235C82DD466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2" name="テキスト ボックス 801">
          <a:extLst>
            <a:ext uri="{FF2B5EF4-FFF2-40B4-BE49-F238E27FC236}">
              <a16:creationId xmlns:a16="http://schemas.microsoft.com/office/drawing/2014/main" id="{A4F3CD3D-997A-4CBD-A061-5A03274D052E}"/>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3" name="直線コネクタ 802">
          <a:extLst>
            <a:ext uri="{FF2B5EF4-FFF2-40B4-BE49-F238E27FC236}">
              <a16:creationId xmlns:a16="http://schemas.microsoft.com/office/drawing/2014/main" id="{6D39992A-11A8-44C2-A34F-44D7FFEAA1D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4" name="テキスト ボックス 803">
          <a:extLst>
            <a:ext uri="{FF2B5EF4-FFF2-40B4-BE49-F238E27FC236}">
              <a16:creationId xmlns:a16="http://schemas.microsoft.com/office/drawing/2014/main" id="{A95FE964-CAD3-4CDE-BA28-8022079CA7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5" name="【公民館】&#10;一人当たり面積グラフ枠">
          <a:extLst>
            <a:ext uri="{FF2B5EF4-FFF2-40B4-BE49-F238E27FC236}">
              <a16:creationId xmlns:a16="http://schemas.microsoft.com/office/drawing/2014/main" id="{1212A0AE-52E9-4EAC-8B3A-0BD1D6197C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06" name="直線コネクタ 805">
          <a:extLst>
            <a:ext uri="{FF2B5EF4-FFF2-40B4-BE49-F238E27FC236}">
              <a16:creationId xmlns:a16="http://schemas.microsoft.com/office/drawing/2014/main" id="{C8DDC982-0F11-4BBC-8B84-EACC23D977B8}"/>
            </a:ext>
          </a:extLst>
        </xdr:cNvPr>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07" name="【公民館】&#10;一人当たり面積最小値テキスト">
          <a:extLst>
            <a:ext uri="{FF2B5EF4-FFF2-40B4-BE49-F238E27FC236}">
              <a16:creationId xmlns:a16="http://schemas.microsoft.com/office/drawing/2014/main" id="{A9DC880C-D0E5-449F-98B3-5EAD8456BBAD}"/>
            </a:ext>
          </a:extLst>
        </xdr:cNvPr>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08" name="直線コネクタ 807">
          <a:extLst>
            <a:ext uri="{FF2B5EF4-FFF2-40B4-BE49-F238E27FC236}">
              <a16:creationId xmlns:a16="http://schemas.microsoft.com/office/drawing/2014/main" id="{448F0966-54F2-4622-A36B-26BE599D4588}"/>
            </a:ext>
          </a:extLst>
        </xdr:cNvPr>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09" name="【公民館】&#10;一人当たり面積最大値テキスト">
          <a:extLst>
            <a:ext uri="{FF2B5EF4-FFF2-40B4-BE49-F238E27FC236}">
              <a16:creationId xmlns:a16="http://schemas.microsoft.com/office/drawing/2014/main" id="{FF6C1E8C-53B4-4699-821A-E112B89E2F21}"/>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10" name="直線コネクタ 809">
          <a:extLst>
            <a:ext uri="{FF2B5EF4-FFF2-40B4-BE49-F238E27FC236}">
              <a16:creationId xmlns:a16="http://schemas.microsoft.com/office/drawing/2014/main" id="{8F8569FA-3C1E-4174-9DB5-3BEBB09A660E}"/>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11" name="【公民館】&#10;一人当たり面積平均値テキスト">
          <a:extLst>
            <a:ext uri="{FF2B5EF4-FFF2-40B4-BE49-F238E27FC236}">
              <a16:creationId xmlns:a16="http://schemas.microsoft.com/office/drawing/2014/main" id="{C5DC3DBF-E007-45D3-BB47-764B4431745D}"/>
            </a:ext>
          </a:extLst>
        </xdr:cNvPr>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12" name="フローチャート: 判断 811">
          <a:extLst>
            <a:ext uri="{FF2B5EF4-FFF2-40B4-BE49-F238E27FC236}">
              <a16:creationId xmlns:a16="http://schemas.microsoft.com/office/drawing/2014/main" id="{EC5E80BA-24E1-4AAE-8680-6044A0319EF4}"/>
            </a:ext>
          </a:extLst>
        </xdr:cNvPr>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13" name="フローチャート: 判断 812">
          <a:extLst>
            <a:ext uri="{FF2B5EF4-FFF2-40B4-BE49-F238E27FC236}">
              <a16:creationId xmlns:a16="http://schemas.microsoft.com/office/drawing/2014/main" id="{59A24818-68CC-4E28-9E1B-0A41B4B8A87C}"/>
            </a:ext>
          </a:extLst>
        </xdr:cNvPr>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14" name="フローチャート: 判断 813">
          <a:extLst>
            <a:ext uri="{FF2B5EF4-FFF2-40B4-BE49-F238E27FC236}">
              <a16:creationId xmlns:a16="http://schemas.microsoft.com/office/drawing/2014/main" id="{C1AA9574-291B-4934-BF38-A815D115313E}"/>
            </a:ext>
          </a:extLst>
        </xdr:cNvPr>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15" name="フローチャート: 判断 814">
          <a:extLst>
            <a:ext uri="{FF2B5EF4-FFF2-40B4-BE49-F238E27FC236}">
              <a16:creationId xmlns:a16="http://schemas.microsoft.com/office/drawing/2014/main" id="{8FBF3BE5-DA6E-4BB0-95BA-B5ABEF962B4C}"/>
            </a:ext>
          </a:extLst>
        </xdr:cNvPr>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16" name="フローチャート: 判断 815">
          <a:extLst>
            <a:ext uri="{FF2B5EF4-FFF2-40B4-BE49-F238E27FC236}">
              <a16:creationId xmlns:a16="http://schemas.microsoft.com/office/drawing/2014/main" id="{BF97E2D1-60FB-47AA-91DE-DA7DA5F3A169}"/>
            </a:ext>
          </a:extLst>
        </xdr:cNvPr>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63C3D5AA-9CF3-46C0-81FE-0032DB4ECD4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6C1C84C5-7D95-4E28-9F49-4D4737DAE44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E977B95D-D5A2-45B0-9D16-47FFB43AC61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3015C5CC-1DE4-4C1E-A933-C5EA55BA5FD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4EA59F96-5FB8-4529-A419-F64D957F1A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67855</xdr:rowOff>
    </xdr:from>
    <xdr:to>
      <xdr:col>116</xdr:col>
      <xdr:colOff>114300</xdr:colOff>
      <xdr:row>108</xdr:row>
      <xdr:rowOff>169455</xdr:rowOff>
    </xdr:to>
    <xdr:sp macro="" textlink="">
      <xdr:nvSpPr>
        <xdr:cNvPr id="822" name="楕円 821">
          <a:extLst>
            <a:ext uri="{FF2B5EF4-FFF2-40B4-BE49-F238E27FC236}">
              <a16:creationId xmlns:a16="http://schemas.microsoft.com/office/drawing/2014/main" id="{B85C1A99-2EE5-4A0B-818B-2D10594DA59A}"/>
            </a:ext>
          </a:extLst>
        </xdr:cNvPr>
        <xdr:cNvSpPr/>
      </xdr:nvSpPr>
      <xdr:spPr>
        <a:xfrm>
          <a:off x="22110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154232</xdr:rowOff>
    </xdr:from>
    <xdr:ext cx="469744" cy="259045"/>
    <xdr:sp macro="" textlink="">
      <xdr:nvSpPr>
        <xdr:cNvPr id="823" name="【公民館】&#10;一人当たり面積該当値テキスト">
          <a:extLst>
            <a:ext uri="{FF2B5EF4-FFF2-40B4-BE49-F238E27FC236}">
              <a16:creationId xmlns:a16="http://schemas.microsoft.com/office/drawing/2014/main" id="{B12910F3-FB71-47F6-8CE8-8EDCE484CD22}"/>
            </a:ext>
          </a:extLst>
        </xdr:cNvPr>
        <xdr:cNvSpPr txBox="1"/>
      </xdr:nvSpPr>
      <xdr:spPr>
        <a:xfrm>
          <a:off x="22199600" y="184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67855</xdr:rowOff>
    </xdr:from>
    <xdr:to>
      <xdr:col>112</xdr:col>
      <xdr:colOff>38100</xdr:colOff>
      <xdr:row>108</xdr:row>
      <xdr:rowOff>169455</xdr:rowOff>
    </xdr:to>
    <xdr:sp macro="" textlink="">
      <xdr:nvSpPr>
        <xdr:cNvPr id="824" name="楕円 823">
          <a:extLst>
            <a:ext uri="{FF2B5EF4-FFF2-40B4-BE49-F238E27FC236}">
              <a16:creationId xmlns:a16="http://schemas.microsoft.com/office/drawing/2014/main" id="{5C9224B5-5AC5-432C-B487-1CD9AEADDAAA}"/>
            </a:ext>
          </a:extLst>
        </xdr:cNvPr>
        <xdr:cNvSpPr/>
      </xdr:nvSpPr>
      <xdr:spPr>
        <a:xfrm>
          <a:off x="21272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118655</xdr:rowOff>
    </xdr:from>
    <xdr:to>
      <xdr:col>116</xdr:col>
      <xdr:colOff>63500</xdr:colOff>
      <xdr:row>108</xdr:row>
      <xdr:rowOff>118655</xdr:rowOff>
    </xdr:to>
    <xdr:cxnSp macro="">
      <xdr:nvCxnSpPr>
        <xdr:cNvPr id="825" name="直線コネクタ 824">
          <a:extLst>
            <a:ext uri="{FF2B5EF4-FFF2-40B4-BE49-F238E27FC236}">
              <a16:creationId xmlns:a16="http://schemas.microsoft.com/office/drawing/2014/main" id="{D1453583-3CD4-45E7-BE72-7F4D4846AB13}"/>
            </a:ext>
          </a:extLst>
        </xdr:cNvPr>
        <xdr:cNvCxnSpPr/>
      </xdr:nvCxnSpPr>
      <xdr:spPr>
        <a:xfrm>
          <a:off x="21323300" y="1863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64588</xdr:rowOff>
    </xdr:from>
    <xdr:to>
      <xdr:col>107</xdr:col>
      <xdr:colOff>101600</xdr:colOff>
      <xdr:row>108</xdr:row>
      <xdr:rowOff>166188</xdr:rowOff>
    </xdr:to>
    <xdr:sp macro="" textlink="">
      <xdr:nvSpPr>
        <xdr:cNvPr id="826" name="楕円 825">
          <a:extLst>
            <a:ext uri="{FF2B5EF4-FFF2-40B4-BE49-F238E27FC236}">
              <a16:creationId xmlns:a16="http://schemas.microsoft.com/office/drawing/2014/main" id="{7712FDD2-79C9-455E-922D-117A59574278}"/>
            </a:ext>
          </a:extLst>
        </xdr:cNvPr>
        <xdr:cNvSpPr/>
      </xdr:nvSpPr>
      <xdr:spPr>
        <a:xfrm>
          <a:off x="20383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115388</xdr:rowOff>
    </xdr:from>
    <xdr:to>
      <xdr:col>111</xdr:col>
      <xdr:colOff>177800</xdr:colOff>
      <xdr:row>108</xdr:row>
      <xdr:rowOff>118655</xdr:rowOff>
    </xdr:to>
    <xdr:cxnSp macro="">
      <xdr:nvCxnSpPr>
        <xdr:cNvPr id="827" name="直線コネクタ 826">
          <a:extLst>
            <a:ext uri="{FF2B5EF4-FFF2-40B4-BE49-F238E27FC236}">
              <a16:creationId xmlns:a16="http://schemas.microsoft.com/office/drawing/2014/main" id="{79CC8291-4367-454B-B0B0-2408C397C0D8}"/>
            </a:ext>
          </a:extLst>
        </xdr:cNvPr>
        <xdr:cNvCxnSpPr/>
      </xdr:nvCxnSpPr>
      <xdr:spPr>
        <a:xfrm>
          <a:off x="20434300" y="186319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64588</xdr:rowOff>
    </xdr:from>
    <xdr:to>
      <xdr:col>102</xdr:col>
      <xdr:colOff>165100</xdr:colOff>
      <xdr:row>108</xdr:row>
      <xdr:rowOff>166188</xdr:rowOff>
    </xdr:to>
    <xdr:sp macro="" textlink="">
      <xdr:nvSpPr>
        <xdr:cNvPr id="828" name="楕円 827">
          <a:extLst>
            <a:ext uri="{FF2B5EF4-FFF2-40B4-BE49-F238E27FC236}">
              <a16:creationId xmlns:a16="http://schemas.microsoft.com/office/drawing/2014/main" id="{E057DC85-50BA-46C2-9F44-3404F711C3FA}"/>
            </a:ext>
          </a:extLst>
        </xdr:cNvPr>
        <xdr:cNvSpPr/>
      </xdr:nvSpPr>
      <xdr:spPr>
        <a:xfrm>
          <a:off x="19494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115388</xdr:rowOff>
    </xdr:from>
    <xdr:to>
      <xdr:col>107</xdr:col>
      <xdr:colOff>50800</xdr:colOff>
      <xdr:row>108</xdr:row>
      <xdr:rowOff>115388</xdr:rowOff>
    </xdr:to>
    <xdr:cxnSp macro="">
      <xdr:nvCxnSpPr>
        <xdr:cNvPr id="829" name="直線コネクタ 828">
          <a:extLst>
            <a:ext uri="{FF2B5EF4-FFF2-40B4-BE49-F238E27FC236}">
              <a16:creationId xmlns:a16="http://schemas.microsoft.com/office/drawing/2014/main" id="{63241305-58CB-4613-8DC2-E5264B678954}"/>
            </a:ext>
          </a:extLst>
        </xdr:cNvPr>
        <xdr:cNvCxnSpPr/>
      </xdr:nvCxnSpPr>
      <xdr:spPr>
        <a:xfrm>
          <a:off x="19545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64588</xdr:rowOff>
    </xdr:from>
    <xdr:to>
      <xdr:col>98</xdr:col>
      <xdr:colOff>38100</xdr:colOff>
      <xdr:row>108</xdr:row>
      <xdr:rowOff>166188</xdr:rowOff>
    </xdr:to>
    <xdr:sp macro="" textlink="">
      <xdr:nvSpPr>
        <xdr:cNvPr id="830" name="楕円 829">
          <a:extLst>
            <a:ext uri="{FF2B5EF4-FFF2-40B4-BE49-F238E27FC236}">
              <a16:creationId xmlns:a16="http://schemas.microsoft.com/office/drawing/2014/main" id="{61C1E712-910B-4F25-BDD4-4C9799C2DD96}"/>
            </a:ext>
          </a:extLst>
        </xdr:cNvPr>
        <xdr:cNvSpPr/>
      </xdr:nvSpPr>
      <xdr:spPr>
        <a:xfrm>
          <a:off x="18605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115388</xdr:rowOff>
    </xdr:from>
    <xdr:to>
      <xdr:col>102</xdr:col>
      <xdr:colOff>114300</xdr:colOff>
      <xdr:row>108</xdr:row>
      <xdr:rowOff>115388</xdr:rowOff>
    </xdr:to>
    <xdr:cxnSp macro="">
      <xdr:nvCxnSpPr>
        <xdr:cNvPr id="831" name="直線コネクタ 830">
          <a:extLst>
            <a:ext uri="{FF2B5EF4-FFF2-40B4-BE49-F238E27FC236}">
              <a16:creationId xmlns:a16="http://schemas.microsoft.com/office/drawing/2014/main" id="{459113E7-80B8-4E2D-B732-8FFE9B5DDA58}"/>
            </a:ext>
          </a:extLst>
        </xdr:cNvPr>
        <xdr:cNvCxnSpPr/>
      </xdr:nvCxnSpPr>
      <xdr:spPr>
        <a:xfrm>
          <a:off x="18656300" y="18631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32" name="n_1aveValue【公民館】&#10;一人当たり面積">
          <a:extLst>
            <a:ext uri="{FF2B5EF4-FFF2-40B4-BE49-F238E27FC236}">
              <a16:creationId xmlns:a16="http://schemas.microsoft.com/office/drawing/2014/main" id="{59F7564F-1925-44FF-9100-0E72148166C2}"/>
            </a:ext>
          </a:extLst>
        </xdr:cNvPr>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33" name="n_2aveValue【公民館】&#10;一人当たり面積">
          <a:extLst>
            <a:ext uri="{FF2B5EF4-FFF2-40B4-BE49-F238E27FC236}">
              <a16:creationId xmlns:a16="http://schemas.microsoft.com/office/drawing/2014/main" id="{21366549-4D94-434E-AD0C-82BC4BFA3300}"/>
            </a:ext>
          </a:extLst>
        </xdr:cNvPr>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34" name="n_3aveValue【公民館】&#10;一人当たり面積">
          <a:extLst>
            <a:ext uri="{FF2B5EF4-FFF2-40B4-BE49-F238E27FC236}">
              <a16:creationId xmlns:a16="http://schemas.microsoft.com/office/drawing/2014/main" id="{074979C7-5D63-4250-AD84-658E29CF1854}"/>
            </a:ext>
          </a:extLst>
        </xdr:cNvPr>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35" name="n_4aveValue【公民館】&#10;一人当たり面積">
          <a:extLst>
            <a:ext uri="{FF2B5EF4-FFF2-40B4-BE49-F238E27FC236}">
              <a16:creationId xmlns:a16="http://schemas.microsoft.com/office/drawing/2014/main" id="{92F4F00A-7857-4BEE-8823-BC64E4A4367F}"/>
            </a:ext>
          </a:extLst>
        </xdr:cNvPr>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160582</xdr:rowOff>
    </xdr:from>
    <xdr:ext cx="469744" cy="259045"/>
    <xdr:sp macro="" textlink="">
      <xdr:nvSpPr>
        <xdr:cNvPr id="836" name="n_1mainValue【公民館】&#10;一人当たり面積">
          <a:extLst>
            <a:ext uri="{FF2B5EF4-FFF2-40B4-BE49-F238E27FC236}">
              <a16:creationId xmlns:a16="http://schemas.microsoft.com/office/drawing/2014/main" id="{4789A4C7-469D-4585-BFAA-85BAE83AE0C6}"/>
            </a:ext>
          </a:extLst>
        </xdr:cNvPr>
        <xdr:cNvSpPr txBox="1"/>
      </xdr:nvSpPr>
      <xdr:spPr>
        <a:xfrm>
          <a:off x="21075727" y="186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157315</xdr:rowOff>
    </xdr:from>
    <xdr:ext cx="469744" cy="259045"/>
    <xdr:sp macro="" textlink="">
      <xdr:nvSpPr>
        <xdr:cNvPr id="837" name="n_2mainValue【公民館】&#10;一人当たり面積">
          <a:extLst>
            <a:ext uri="{FF2B5EF4-FFF2-40B4-BE49-F238E27FC236}">
              <a16:creationId xmlns:a16="http://schemas.microsoft.com/office/drawing/2014/main" id="{24861071-54EF-432B-8CF0-508F922A41A6}"/>
            </a:ext>
          </a:extLst>
        </xdr:cNvPr>
        <xdr:cNvSpPr txBox="1"/>
      </xdr:nvSpPr>
      <xdr:spPr>
        <a:xfrm>
          <a:off x="20199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157315</xdr:rowOff>
    </xdr:from>
    <xdr:ext cx="469744" cy="259045"/>
    <xdr:sp macro="" textlink="">
      <xdr:nvSpPr>
        <xdr:cNvPr id="838" name="n_3mainValue【公民館】&#10;一人当たり面積">
          <a:extLst>
            <a:ext uri="{FF2B5EF4-FFF2-40B4-BE49-F238E27FC236}">
              <a16:creationId xmlns:a16="http://schemas.microsoft.com/office/drawing/2014/main" id="{8CAA0FAC-B436-45A4-8F08-D99C3C4D28BD}"/>
            </a:ext>
          </a:extLst>
        </xdr:cNvPr>
        <xdr:cNvSpPr txBox="1"/>
      </xdr:nvSpPr>
      <xdr:spPr>
        <a:xfrm>
          <a:off x="19310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157315</xdr:rowOff>
    </xdr:from>
    <xdr:ext cx="469744" cy="259045"/>
    <xdr:sp macro="" textlink="">
      <xdr:nvSpPr>
        <xdr:cNvPr id="839" name="n_4mainValue【公民館】&#10;一人当たり面積">
          <a:extLst>
            <a:ext uri="{FF2B5EF4-FFF2-40B4-BE49-F238E27FC236}">
              <a16:creationId xmlns:a16="http://schemas.microsoft.com/office/drawing/2014/main" id="{574EFB99-0BCC-489A-9E53-633FD1F37F09}"/>
            </a:ext>
          </a:extLst>
        </xdr:cNvPr>
        <xdr:cNvSpPr txBox="1"/>
      </xdr:nvSpPr>
      <xdr:spPr>
        <a:xfrm>
          <a:off x="18421427" y="1867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0" name="正方形/長方形 839">
          <a:extLst>
            <a:ext uri="{FF2B5EF4-FFF2-40B4-BE49-F238E27FC236}">
              <a16:creationId xmlns:a16="http://schemas.microsoft.com/office/drawing/2014/main" id="{41906691-53A9-4F53-9565-CC1C0E84B76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1" name="正方形/長方形 840">
          <a:extLst>
            <a:ext uri="{FF2B5EF4-FFF2-40B4-BE49-F238E27FC236}">
              <a16:creationId xmlns:a16="http://schemas.microsoft.com/office/drawing/2014/main" id="{80069F53-175D-494D-B7E4-E6F7993975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2" name="テキスト ボックス 841">
          <a:extLst>
            <a:ext uri="{FF2B5EF4-FFF2-40B4-BE49-F238E27FC236}">
              <a16:creationId xmlns:a16="http://schemas.microsoft.com/office/drawing/2014/main" id="{39A73E81-324C-4B03-B33A-97882EE3EDE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特に低くなっている施設は、認定こども園・幼稚園・保育所、一般廃棄物処理施設となっており、一方高くなっている施設は体育館・プール、福祉施設、市民会館、庁舎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低い、認定こども園・幼稚園・保育所については以前から保育施設について民営化してきたことが要因であると考えており、令和２年度は、１園を民営化するため施設を売却したことにより減価償却率は減少している。一般廃棄物処理施設については、令和元年度に焼却施設が完成したことから類似団体平均を大幅に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有形固定資産減価償却率が高い、体育館・プール、福祉施設は今後も公共施設等総合管理計画に基づき、市民の要望などを踏まえながら慎重に統廃合を推進していく。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DD1FFE2-CA09-4DC2-B6E2-399D110A837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F4D87B-7A20-4A15-9D32-8C323787F4E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B0802F-B4CF-4F92-B0AE-50F253B425C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50AEDDC-F661-4DFB-974A-771E4180A01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A3DFBD-7EA6-4B08-9C2C-1C79124F27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C44D37D-23EA-4486-9829-5B3176AE41A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91D0410-A4B0-40AB-8006-E2190FC02F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3E6507-E146-45A0-803C-B99EA907058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C0203F-C402-4D1A-AEBC-3D7BB8157C8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DD9118C-874B-4AA2-9C18-EAB8BBC29AC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70,097
69,622
294.65
38,487,438
37,514,491
743,600
15,202,866
27,588,452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3461408-8E90-4E17-8FE0-3DB075F53F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DBDF6F6-DB78-463E-A4EE-E86239B0FB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1CE7E77-18C3-42D4-8304-36C5131476A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49085FA-664C-4F65-A567-DB48EEBC1D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932034-18AA-4898-8A4B-6BA13914C8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EA0FF1-2C47-409C-85DC-AE999A19B3F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00745F-1B30-45CF-B3E4-F7016A6A37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6E99AFA-1496-4B1E-8434-65F6C7E2AD8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4B64723-C6FD-4DD8-BC5C-DCFCACC559F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C2CA22-0EE6-4F31-9E75-CC0C8CA389D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E9EBDAF-D6BE-4302-9B54-E9A68EF244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46E6346-D271-4505-A770-5F561D24FDE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2C3F8C-BA6A-4E72-B5B7-792276A93BC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04F4C9-A32A-4108-925C-17D67EC057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894E4EC-94F1-4020-AAC0-82077FA05DA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C6F20F1-EDE8-4EF8-B826-06C4D1EC7FA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8192D40-53B6-47A7-82C1-C14548AAAB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7791D7A-9B54-4409-94E5-100117B3D46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33DC32-3988-4073-B975-5AC1BF7902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E54F1D-8A1D-4BF9-8F64-37587A1D25C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735B1B-ED22-4435-9A0B-8B9700E952B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80086B6-F8D8-4FD3-9B82-3DF162E031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11D98E4-7C54-473B-B8F4-CA42B3BDB79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8A10F0-C931-420C-B2AF-F85C223147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825B01-2A4A-46C2-9C8C-1019FEC0BDB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8174E97-3E18-44FC-91CE-915B9D2E560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44F1C5F-3673-4D50-B500-F6CFDC37BD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0F7A65-4670-4877-BB93-B049A201E8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55BCBA5-5E42-47BA-9C9B-EE80E8C6AD6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976A708-0F90-4CA3-A81C-B0E98A07A1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138AC3-A562-46D2-99BC-2A1AC8A80C7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CC2279B-81E0-45A5-B117-3C80B59035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F5DA689-2D8E-45B2-B0EA-2A62859EFD7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31A65C3-FB8F-4C44-BEAE-12E9E14192B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B77DA14-C681-4110-B4E6-76DA0F320CB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45537EF-3372-44DE-9EFA-EB1B1B95BBB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D7F5176-8DC6-4E00-92F0-C66AA008EC7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E0BB687-2104-442E-861C-A07C11830C3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3597D93-59A4-471A-93BC-6E9830136ED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57A2822-7E49-4757-8817-5FB825B6243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AEEC98B-CCA7-484F-85E7-FF13E5A6E0F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030DE4A-2D40-4CEE-9F3D-ECE7D12D312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8880AF6-929D-42A2-8AF6-8F65D7CDBBD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E53F453-F94A-4E9C-A47F-2D43513D0728}"/>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6BC4F28-5047-4CA5-8044-5A43E3C6D6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A12C2DA7-84DE-46B9-AA2C-4673B4A3BA1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a:extLst>
            <a:ext uri="{FF2B5EF4-FFF2-40B4-BE49-F238E27FC236}">
              <a16:creationId xmlns:a16="http://schemas.microsoft.com/office/drawing/2014/main" id="{371CDD06-48C8-4685-A867-9AEFCC0F5F81}"/>
            </a:ext>
          </a:extLst>
        </xdr:cNvPr>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a:extLst>
            <a:ext uri="{FF2B5EF4-FFF2-40B4-BE49-F238E27FC236}">
              <a16:creationId xmlns:a16="http://schemas.microsoft.com/office/drawing/2014/main" id="{8461C86F-2C85-4E4A-B1D5-9DE0844AD619}"/>
            </a:ext>
          </a:extLst>
        </xdr:cNvPr>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a:extLst>
            <a:ext uri="{FF2B5EF4-FFF2-40B4-BE49-F238E27FC236}">
              <a16:creationId xmlns:a16="http://schemas.microsoft.com/office/drawing/2014/main" id="{3BF370C6-97B5-44FE-9D8E-3B2742FF3EA9}"/>
            </a:ext>
          </a:extLst>
        </xdr:cNvPr>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9B07EC70-9E84-4843-A0F8-C966EB4A1C02}"/>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3CDB273B-3EF5-411A-8E74-4728FFDFAE8A}"/>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a:extLst>
            <a:ext uri="{FF2B5EF4-FFF2-40B4-BE49-F238E27FC236}">
              <a16:creationId xmlns:a16="http://schemas.microsoft.com/office/drawing/2014/main" id="{80726F48-5766-40C8-960C-416F577A6F2A}"/>
            </a:ext>
          </a:extLst>
        </xdr:cNvPr>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a:extLst>
            <a:ext uri="{FF2B5EF4-FFF2-40B4-BE49-F238E27FC236}">
              <a16:creationId xmlns:a16="http://schemas.microsoft.com/office/drawing/2014/main" id="{3938FB6A-9506-4EF5-9B70-396D9A9A1571}"/>
            </a:ext>
          </a:extLst>
        </xdr:cNvPr>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a:extLst>
            <a:ext uri="{FF2B5EF4-FFF2-40B4-BE49-F238E27FC236}">
              <a16:creationId xmlns:a16="http://schemas.microsoft.com/office/drawing/2014/main" id="{8390BC49-4780-4C36-AABF-AB14FCE4156D}"/>
            </a:ext>
          </a:extLst>
        </xdr:cNvPr>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a:extLst>
            <a:ext uri="{FF2B5EF4-FFF2-40B4-BE49-F238E27FC236}">
              <a16:creationId xmlns:a16="http://schemas.microsoft.com/office/drawing/2014/main" id="{D8ECF08C-7830-4317-A51B-507D20B2D4AD}"/>
            </a:ext>
          </a:extLst>
        </xdr:cNvPr>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a:extLst>
            <a:ext uri="{FF2B5EF4-FFF2-40B4-BE49-F238E27FC236}">
              <a16:creationId xmlns:a16="http://schemas.microsoft.com/office/drawing/2014/main" id="{134F616A-CE84-4819-A1DF-9578491F51E0}"/>
            </a:ext>
          </a:extLst>
        </xdr:cNvPr>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a:extLst>
            <a:ext uri="{FF2B5EF4-FFF2-40B4-BE49-F238E27FC236}">
              <a16:creationId xmlns:a16="http://schemas.microsoft.com/office/drawing/2014/main" id="{426FB3A3-5941-4AAC-BB54-7F9370055DEB}"/>
            </a:ext>
          </a:extLst>
        </xdr:cNvPr>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4F01E2-9CB2-41BD-8EE8-40E00FD466A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FB01AA1-22FF-4F2D-8BCD-42367E2297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312B1D8-F0EC-41A3-8226-1DF65300A21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0E2BE4F-D17C-488E-98F3-F1D4C4F1A78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1FE33EE-3A30-4628-84FD-7B209B8B5D9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74" name="楕円 73">
          <a:extLst>
            <a:ext uri="{FF2B5EF4-FFF2-40B4-BE49-F238E27FC236}">
              <a16:creationId xmlns:a16="http://schemas.microsoft.com/office/drawing/2014/main" id="{76BF80D9-80FB-4F00-A0B7-A619E517AB16}"/>
            </a:ext>
          </a:extLst>
        </xdr:cNvPr>
        <xdr:cNvSpPr/>
      </xdr:nvSpPr>
      <xdr:spPr>
        <a:xfrm>
          <a:off x="4584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147518</xdr:rowOff>
    </xdr:from>
    <xdr:ext cx="405111" cy="259045"/>
    <xdr:sp macro="" textlink="">
      <xdr:nvSpPr>
        <xdr:cNvPr id="75" name="【図書館】&#10;有形固定資産減価償却率該当値テキスト">
          <a:extLst>
            <a:ext uri="{FF2B5EF4-FFF2-40B4-BE49-F238E27FC236}">
              <a16:creationId xmlns:a16="http://schemas.microsoft.com/office/drawing/2014/main" id="{A925E3FD-564F-4B61-BD4C-A71104454CE4}"/>
            </a:ext>
          </a:extLst>
        </xdr:cNvPr>
        <xdr:cNvSpPr txBox="1"/>
      </xdr:nvSpPr>
      <xdr:spPr>
        <a:xfrm>
          <a:off x="4673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6" name="楕円 75">
          <a:extLst>
            <a:ext uri="{FF2B5EF4-FFF2-40B4-BE49-F238E27FC236}">
              <a16:creationId xmlns:a16="http://schemas.microsoft.com/office/drawing/2014/main" id="{0A4F489E-9699-4961-AADC-865664DC586F}"/>
            </a:ext>
          </a:extLst>
        </xdr:cNvPr>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48441</xdr:rowOff>
    </xdr:to>
    <xdr:cxnSp macro="">
      <xdr:nvCxnSpPr>
        <xdr:cNvPr id="77" name="直線コネクタ 76">
          <a:extLst>
            <a:ext uri="{FF2B5EF4-FFF2-40B4-BE49-F238E27FC236}">
              <a16:creationId xmlns:a16="http://schemas.microsoft.com/office/drawing/2014/main" id="{659415B3-22F4-429D-BEB6-DCF7F75F2C19}"/>
            </a:ext>
          </a:extLst>
        </xdr:cNvPr>
        <xdr:cNvCxnSpPr/>
      </xdr:nvCxnSpPr>
      <xdr:spPr>
        <a:xfrm>
          <a:off x="3797300" y="654068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a:extLst>
            <a:ext uri="{FF2B5EF4-FFF2-40B4-BE49-F238E27FC236}">
              <a16:creationId xmlns:a16="http://schemas.microsoft.com/office/drawing/2014/main" id="{22E332D4-D64E-4250-AEB7-AE1FFE50A054}"/>
            </a:ext>
          </a:extLst>
        </xdr:cNvPr>
        <xdr:cNvSpPr/>
      </xdr:nvSpPr>
      <xdr:spPr>
        <a:xfrm>
          <a:off x="2857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25581</xdr:rowOff>
    </xdr:from>
    <xdr:to>
      <xdr:col>19</xdr:col>
      <xdr:colOff>177800</xdr:colOff>
      <xdr:row>38</xdr:row>
      <xdr:rowOff>71301</xdr:rowOff>
    </xdr:to>
    <xdr:cxnSp macro="">
      <xdr:nvCxnSpPr>
        <xdr:cNvPr id="79" name="直線コネクタ 78">
          <a:extLst>
            <a:ext uri="{FF2B5EF4-FFF2-40B4-BE49-F238E27FC236}">
              <a16:creationId xmlns:a16="http://schemas.microsoft.com/office/drawing/2014/main" id="{1D3A44C5-827D-47F6-AC1C-271448BB9464}"/>
            </a:ext>
          </a:extLst>
        </xdr:cNvPr>
        <xdr:cNvCxnSpPr/>
      </xdr:nvCxnSpPr>
      <xdr:spPr>
        <a:xfrm flipV="1">
          <a:off x="2908300" y="654068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159294</xdr:rowOff>
    </xdr:from>
    <xdr:to>
      <xdr:col>10</xdr:col>
      <xdr:colOff>165100</xdr:colOff>
      <xdr:row>38</xdr:row>
      <xdr:rowOff>89444</xdr:rowOff>
    </xdr:to>
    <xdr:sp macro="" textlink="">
      <xdr:nvSpPr>
        <xdr:cNvPr id="80" name="楕円 79">
          <a:extLst>
            <a:ext uri="{FF2B5EF4-FFF2-40B4-BE49-F238E27FC236}">
              <a16:creationId xmlns:a16="http://schemas.microsoft.com/office/drawing/2014/main" id="{A483727E-474B-4C62-B582-AC18E984A854}"/>
            </a:ext>
          </a:extLst>
        </xdr:cNvPr>
        <xdr:cNvSpPr/>
      </xdr:nvSpPr>
      <xdr:spPr>
        <a:xfrm>
          <a:off x="1968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38644</xdr:rowOff>
    </xdr:from>
    <xdr:to>
      <xdr:col>15</xdr:col>
      <xdr:colOff>50800</xdr:colOff>
      <xdr:row>38</xdr:row>
      <xdr:rowOff>71301</xdr:rowOff>
    </xdr:to>
    <xdr:cxnSp macro="">
      <xdr:nvCxnSpPr>
        <xdr:cNvPr id="81" name="直線コネクタ 80">
          <a:extLst>
            <a:ext uri="{FF2B5EF4-FFF2-40B4-BE49-F238E27FC236}">
              <a16:creationId xmlns:a16="http://schemas.microsoft.com/office/drawing/2014/main" id="{9D380F14-9211-4F17-A946-6CB0B078C687}"/>
            </a:ext>
          </a:extLst>
        </xdr:cNvPr>
        <xdr:cNvCxnSpPr/>
      </xdr:nvCxnSpPr>
      <xdr:spPr>
        <a:xfrm>
          <a:off x="2019300" y="65537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126637</xdr:rowOff>
    </xdr:from>
    <xdr:to>
      <xdr:col>6</xdr:col>
      <xdr:colOff>38100</xdr:colOff>
      <xdr:row>38</xdr:row>
      <xdr:rowOff>56787</xdr:rowOff>
    </xdr:to>
    <xdr:sp macro="" textlink="">
      <xdr:nvSpPr>
        <xdr:cNvPr id="82" name="楕円 81">
          <a:extLst>
            <a:ext uri="{FF2B5EF4-FFF2-40B4-BE49-F238E27FC236}">
              <a16:creationId xmlns:a16="http://schemas.microsoft.com/office/drawing/2014/main" id="{E0D1C986-F983-4030-A51F-338FBFBAF244}"/>
            </a:ext>
          </a:extLst>
        </xdr:cNvPr>
        <xdr:cNvSpPr/>
      </xdr:nvSpPr>
      <xdr:spPr>
        <a:xfrm>
          <a:off x="1079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xdr:rowOff>
    </xdr:from>
    <xdr:to>
      <xdr:col>10</xdr:col>
      <xdr:colOff>114300</xdr:colOff>
      <xdr:row>38</xdr:row>
      <xdr:rowOff>38644</xdr:rowOff>
    </xdr:to>
    <xdr:cxnSp macro="">
      <xdr:nvCxnSpPr>
        <xdr:cNvPr id="83" name="直線コネクタ 82">
          <a:extLst>
            <a:ext uri="{FF2B5EF4-FFF2-40B4-BE49-F238E27FC236}">
              <a16:creationId xmlns:a16="http://schemas.microsoft.com/office/drawing/2014/main" id="{606E541F-822C-4C48-A531-8322B68F04EA}"/>
            </a:ext>
          </a:extLst>
        </xdr:cNvPr>
        <xdr:cNvCxnSpPr/>
      </xdr:nvCxnSpPr>
      <xdr:spPr>
        <a:xfrm>
          <a:off x="1130300" y="65210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a:extLst>
            <a:ext uri="{FF2B5EF4-FFF2-40B4-BE49-F238E27FC236}">
              <a16:creationId xmlns:a16="http://schemas.microsoft.com/office/drawing/2014/main" id="{99EDE919-04F6-45C3-96AD-70A6995F408D}"/>
            </a:ext>
          </a:extLst>
        </xdr:cNvPr>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a:extLst>
            <a:ext uri="{FF2B5EF4-FFF2-40B4-BE49-F238E27FC236}">
              <a16:creationId xmlns:a16="http://schemas.microsoft.com/office/drawing/2014/main" id="{88D7D609-93D7-45F4-B80A-5BA03B3CDCBC}"/>
            </a:ext>
          </a:extLst>
        </xdr:cNvPr>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a:extLst>
            <a:ext uri="{FF2B5EF4-FFF2-40B4-BE49-F238E27FC236}">
              <a16:creationId xmlns:a16="http://schemas.microsoft.com/office/drawing/2014/main" id="{690233A7-BC85-47C9-9A99-8975F45A98E6}"/>
            </a:ext>
          </a:extLst>
        </xdr:cNvPr>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a:extLst>
            <a:ext uri="{FF2B5EF4-FFF2-40B4-BE49-F238E27FC236}">
              <a16:creationId xmlns:a16="http://schemas.microsoft.com/office/drawing/2014/main" id="{AA93B24C-209E-4BCB-A8B3-1EC99B9E3F6F}"/>
            </a:ext>
          </a:extLst>
        </xdr:cNvPr>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67508</xdr:rowOff>
    </xdr:from>
    <xdr:ext cx="405111" cy="259045"/>
    <xdr:sp macro="" textlink="">
      <xdr:nvSpPr>
        <xdr:cNvPr id="88" name="n_1mainValue【図書館】&#10;有形固定資産減価償却率">
          <a:extLst>
            <a:ext uri="{FF2B5EF4-FFF2-40B4-BE49-F238E27FC236}">
              <a16:creationId xmlns:a16="http://schemas.microsoft.com/office/drawing/2014/main" id="{D3942D57-5C6C-44B3-A807-C404B94EC850}"/>
            </a:ext>
          </a:extLst>
        </xdr:cNvPr>
        <xdr:cNvSpPr txBox="1"/>
      </xdr:nvSpPr>
      <xdr:spPr>
        <a:xfrm>
          <a:off x="3582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9" name="n_2mainValue【図書館】&#10;有形固定資産減価償却率">
          <a:extLst>
            <a:ext uri="{FF2B5EF4-FFF2-40B4-BE49-F238E27FC236}">
              <a16:creationId xmlns:a16="http://schemas.microsoft.com/office/drawing/2014/main" id="{BE9D5172-30F4-4EFB-B158-200BA7DEE028}"/>
            </a:ext>
          </a:extLst>
        </xdr:cNvPr>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80571</xdr:rowOff>
    </xdr:from>
    <xdr:ext cx="405111" cy="259045"/>
    <xdr:sp macro="" textlink="">
      <xdr:nvSpPr>
        <xdr:cNvPr id="90" name="n_3mainValue【図書館】&#10;有形固定資産減価償却率">
          <a:extLst>
            <a:ext uri="{FF2B5EF4-FFF2-40B4-BE49-F238E27FC236}">
              <a16:creationId xmlns:a16="http://schemas.microsoft.com/office/drawing/2014/main" id="{5750CABC-5D47-444E-AE63-2374FB4F6E93}"/>
            </a:ext>
          </a:extLst>
        </xdr:cNvPr>
        <xdr:cNvSpPr txBox="1"/>
      </xdr:nvSpPr>
      <xdr:spPr>
        <a:xfrm>
          <a:off x="1816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47914</xdr:rowOff>
    </xdr:from>
    <xdr:ext cx="405111" cy="259045"/>
    <xdr:sp macro="" textlink="">
      <xdr:nvSpPr>
        <xdr:cNvPr id="91" name="n_4mainValue【図書館】&#10;有形固定資産減価償却率">
          <a:extLst>
            <a:ext uri="{FF2B5EF4-FFF2-40B4-BE49-F238E27FC236}">
              <a16:creationId xmlns:a16="http://schemas.microsoft.com/office/drawing/2014/main" id="{B5C01B7F-90DB-4EEF-A492-FE835AE5862D}"/>
            </a:ext>
          </a:extLst>
        </xdr:cNvPr>
        <xdr:cNvSpPr txBox="1"/>
      </xdr:nvSpPr>
      <xdr:spPr>
        <a:xfrm>
          <a:off x="927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B9A55E0-FF5B-4043-BD55-E7ED1D884E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B65B2E-32FF-4E88-AB02-D931ABFB0B4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0CFEC5F-4CDC-4C75-AEC7-A66BF8AE6B5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734C39B-7EAB-436B-B07D-76B197E0E9A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A9F069C-B551-43E0-8AC8-958B99C983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1BBEAE2-6D07-4ACA-8CC2-3FE880CF2C2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9E86522-3E60-4B8B-915A-DD6FFB754D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888BC54-EAD8-40C7-9C44-26ACFBE6326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D0036BB-3142-4479-A266-777ABBDE49C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B0920B7-2C4F-4649-A034-6EDAFEE8BC6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DABCDC88-49AD-4D4A-B5A4-6D54F2C0B745}"/>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DAD8DD56-2A75-40C5-9013-8D5B59A32C7C}"/>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85CA8990-54DA-4108-ABE5-BD635FC66F6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ED6DFE79-81EB-46CE-9326-8D70FF4C392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CBF75522-D8E4-4FCD-A7A2-D49BE0FDB7A7}"/>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7AE40D73-8B72-4C29-8856-B2D435F7F25D}"/>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EC601519-2AFB-4EF1-BDAB-09B08A2BD0D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F0A411C6-383B-4AAE-B5FF-186315775B1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FA2415DA-2799-4F1C-B53A-B96A1AE2ABB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FE38E536-700F-4F38-B7C6-698F35AEC33B}"/>
            </a:ext>
          </a:extLst>
        </xdr:cNvPr>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8BDEB43E-8BE1-46BA-8390-D9563E9192EB}"/>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A71CCFCA-49C4-430F-BC85-A1CB63E14905}"/>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a:extLst>
            <a:ext uri="{FF2B5EF4-FFF2-40B4-BE49-F238E27FC236}">
              <a16:creationId xmlns:a16="http://schemas.microsoft.com/office/drawing/2014/main" id="{20A65475-92B0-4B8E-9ED9-330663390B28}"/>
            </a:ext>
          </a:extLst>
        </xdr:cNvPr>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a:extLst>
            <a:ext uri="{FF2B5EF4-FFF2-40B4-BE49-F238E27FC236}">
              <a16:creationId xmlns:a16="http://schemas.microsoft.com/office/drawing/2014/main" id="{C77260EB-3E55-4F09-ABE4-0384E580C7C3}"/>
            </a:ext>
          </a:extLst>
        </xdr:cNvPr>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49547</xdr:rowOff>
    </xdr:from>
    <xdr:ext cx="469744" cy="259045"/>
    <xdr:sp macro="" textlink="">
      <xdr:nvSpPr>
        <xdr:cNvPr id="116" name="【図書館】&#10;一人当たり面積平均値テキスト">
          <a:extLst>
            <a:ext uri="{FF2B5EF4-FFF2-40B4-BE49-F238E27FC236}">
              <a16:creationId xmlns:a16="http://schemas.microsoft.com/office/drawing/2014/main" id="{59F1E01A-BE9F-412F-B7FB-EE40472CB98B}"/>
            </a:ext>
          </a:extLst>
        </xdr:cNvPr>
        <xdr:cNvSpPr txBox="1"/>
      </xdr:nvSpPr>
      <xdr:spPr>
        <a:xfrm>
          <a:off x="10515600" y="673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a:extLst>
            <a:ext uri="{FF2B5EF4-FFF2-40B4-BE49-F238E27FC236}">
              <a16:creationId xmlns:a16="http://schemas.microsoft.com/office/drawing/2014/main" id="{07450F28-3F93-48E3-A811-CEC6432119A6}"/>
            </a:ext>
          </a:extLst>
        </xdr:cNvPr>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EA9E42C3-61F8-4C12-B317-A770CC93BF74}"/>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51E6B3E1-91B9-44F7-B45C-39E7F2CBEABC}"/>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a:extLst>
            <a:ext uri="{FF2B5EF4-FFF2-40B4-BE49-F238E27FC236}">
              <a16:creationId xmlns:a16="http://schemas.microsoft.com/office/drawing/2014/main" id="{6464BEB5-5E55-4AE9-AC2B-C7A3EEA6C934}"/>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B507059E-FF9E-4A76-A596-4759FDDC799D}"/>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8B11836-923D-4C6C-A9DA-A45C948B80E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6D8A8E6-953E-4A26-BC4C-8899B2CDF3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4A97D0C-19AE-421A-87C7-03482919C5E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FCB34AB-FBDB-4061-87D3-29C81A5D9E8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3221D1C-36D9-444A-9979-C852EF614FC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65405</xdr:rowOff>
    </xdr:from>
    <xdr:to>
      <xdr:col>55</xdr:col>
      <xdr:colOff>50800</xdr:colOff>
      <xdr:row>39</xdr:row>
      <xdr:rowOff>167005</xdr:rowOff>
    </xdr:to>
    <xdr:sp macro="" textlink="">
      <xdr:nvSpPr>
        <xdr:cNvPr id="127" name="楕円 126">
          <a:extLst>
            <a:ext uri="{FF2B5EF4-FFF2-40B4-BE49-F238E27FC236}">
              <a16:creationId xmlns:a16="http://schemas.microsoft.com/office/drawing/2014/main" id="{CA5C8539-2F7E-45DB-BA32-7FE62CC62B22}"/>
            </a:ext>
          </a:extLst>
        </xdr:cNvPr>
        <xdr:cNvSpPr/>
      </xdr:nvSpPr>
      <xdr:spPr>
        <a:xfrm>
          <a:off x="10426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88282</xdr:rowOff>
    </xdr:from>
    <xdr:ext cx="469744" cy="259045"/>
    <xdr:sp macro="" textlink="">
      <xdr:nvSpPr>
        <xdr:cNvPr id="128" name="【図書館】&#10;一人当たり面積該当値テキスト">
          <a:extLst>
            <a:ext uri="{FF2B5EF4-FFF2-40B4-BE49-F238E27FC236}">
              <a16:creationId xmlns:a16="http://schemas.microsoft.com/office/drawing/2014/main" id="{699908CA-8240-41A4-9E7B-B72A549EBFED}"/>
            </a:ext>
          </a:extLst>
        </xdr:cNvPr>
        <xdr:cNvSpPr txBox="1"/>
      </xdr:nvSpPr>
      <xdr:spPr>
        <a:xfrm>
          <a:off x="10515600" y="660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65405</xdr:rowOff>
    </xdr:from>
    <xdr:to>
      <xdr:col>50</xdr:col>
      <xdr:colOff>165100</xdr:colOff>
      <xdr:row>39</xdr:row>
      <xdr:rowOff>167005</xdr:rowOff>
    </xdr:to>
    <xdr:sp macro="" textlink="">
      <xdr:nvSpPr>
        <xdr:cNvPr id="129" name="楕円 128">
          <a:extLst>
            <a:ext uri="{FF2B5EF4-FFF2-40B4-BE49-F238E27FC236}">
              <a16:creationId xmlns:a16="http://schemas.microsoft.com/office/drawing/2014/main" id="{D055467F-D6EF-4016-9529-8C0DD86881A7}"/>
            </a:ext>
          </a:extLst>
        </xdr:cNvPr>
        <xdr:cNvSpPr/>
      </xdr:nvSpPr>
      <xdr:spPr>
        <a:xfrm>
          <a:off x="9588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116205</xdr:rowOff>
    </xdr:from>
    <xdr:to>
      <xdr:col>55</xdr:col>
      <xdr:colOff>0</xdr:colOff>
      <xdr:row>39</xdr:row>
      <xdr:rowOff>116205</xdr:rowOff>
    </xdr:to>
    <xdr:cxnSp macro="">
      <xdr:nvCxnSpPr>
        <xdr:cNvPr id="130" name="直線コネクタ 129">
          <a:extLst>
            <a:ext uri="{FF2B5EF4-FFF2-40B4-BE49-F238E27FC236}">
              <a16:creationId xmlns:a16="http://schemas.microsoft.com/office/drawing/2014/main" id="{5C317984-1D45-4D7B-83F4-5FAD1B812CAD}"/>
            </a:ext>
          </a:extLst>
        </xdr:cNvPr>
        <xdr:cNvCxnSpPr/>
      </xdr:nvCxnSpPr>
      <xdr:spPr>
        <a:xfrm>
          <a:off x="9639300" y="6802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31" name="楕円 130">
          <a:extLst>
            <a:ext uri="{FF2B5EF4-FFF2-40B4-BE49-F238E27FC236}">
              <a16:creationId xmlns:a16="http://schemas.microsoft.com/office/drawing/2014/main" id="{B64B9384-C124-4237-B2DA-27BED91FFA7F}"/>
            </a:ext>
          </a:extLst>
        </xdr:cNvPr>
        <xdr:cNvSpPr/>
      </xdr:nvSpPr>
      <xdr:spPr>
        <a:xfrm>
          <a:off x="869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110490</xdr:rowOff>
    </xdr:from>
    <xdr:to>
      <xdr:col>50</xdr:col>
      <xdr:colOff>114300</xdr:colOff>
      <xdr:row>39</xdr:row>
      <xdr:rowOff>116205</xdr:rowOff>
    </xdr:to>
    <xdr:cxnSp macro="">
      <xdr:nvCxnSpPr>
        <xdr:cNvPr id="132" name="直線コネクタ 131">
          <a:extLst>
            <a:ext uri="{FF2B5EF4-FFF2-40B4-BE49-F238E27FC236}">
              <a16:creationId xmlns:a16="http://schemas.microsoft.com/office/drawing/2014/main" id="{B97F4BE1-0670-41A3-936A-32F4C77203F2}"/>
            </a:ext>
          </a:extLst>
        </xdr:cNvPr>
        <xdr:cNvCxnSpPr/>
      </xdr:nvCxnSpPr>
      <xdr:spPr>
        <a:xfrm>
          <a:off x="8750300" y="6797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3" name="楕円 132">
          <a:extLst>
            <a:ext uri="{FF2B5EF4-FFF2-40B4-BE49-F238E27FC236}">
              <a16:creationId xmlns:a16="http://schemas.microsoft.com/office/drawing/2014/main" id="{5034C8A4-93D0-4D3D-860C-246E3FDDE718}"/>
            </a:ext>
          </a:extLst>
        </xdr:cNvPr>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110490</xdr:rowOff>
    </xdr:from>
    <xdr:to>
      <xdr:col>45</xdr:col>
      <xdr:colOff>177800</xdr:colOff>
      <xdr:row>39</xdr:row>
      <xdr:rowOff>110490</xdr:rowOff>
    </xdr:to>
    <xdr:cxnSp macro="">
      <xdr:nvCxnSpPr>
        <xdr:cNvPr id="134" name="直線コネクタ 133">
          <a:extLst>
            <a:ext uri="{FF2B5EF4-FFF2-40B4-BE49-F238E27FC236}">
              <a16:creationId xmlns:a16="http://schemas.microsoft.com/office/drawing/2014/main" id="{43D85B3A-1F95-4CE7-823F-217AEAA814AE}"/>
            </a:ext>
          </a:extLst>
        </xdr:cNvPr>
        <xdr:cNvCxnSpPr/>
      </xdr:nvCxnSpPr>
      <xdr:spPr>
        <a:xfrm>
          <a:off x="7861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59690</xdr:rowOff>
    </xdr:from>
    <xdr:to>
      <xdr:col>36</xdr:col>
      <xdr:colOff>165100</xdr:colOff>
      <xdr:row>39</xdr:row>
      <xdr:rowOff>161290</xdr:rowOff>
    </xdr:to>
    <xdr:sp macro="" textlink="">
      <xdr:nvSpPr>
        <xdr:cNvPr id="135" name="楕円 134">
          <a:extLst>
            <a:ext uri="{FF2B5EF4-FFF2-40B4-BE49-F238E27FC236}">
              <a16:creationId xmlns:a16="http://schemas.microsoft.com/office/drawing/2014/main" id="{856D9E90-6790-48D8-B0A8-BC42779A0E6C}"/>
            </a:ext>
          </a:extLst>
        </xdr:cNvPr>
        <xdr:cNvSpPr/>
      </xdr:nvSpPr>
      <xdr:spPr>
        <a:xfrm>
          <a:off x="692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110490</xdr:rowOff>
    </xdr:to>
    <xdr:cxnSp macro="">
      <xdr:nvCxnSpPr>
        <xdr:cNvPr id="136" name="直線コネクタ 135">
          <a:extLst>
            <a:ext uri="{FF2B5EF4-FFF2-40B4-BE49-F238E27FC236}">
              <a16:creationId xmlns:a16="http://schemas.microsoft.com/office/drawing/2014/main" id="{314F3689-608C-4001-9E8C-D974FC746DF9}"/>
            </a:ext>
          </a:extLst>
        </xdr:cNvPr>
        <xdr:cNvCxnSpPr/>
      </xdr:nvCxnSpPr>
      <xdr:spPr>
        <a:xfrm>
          <a:off x="6972300" y="6797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CA0488B2-2D37-45A9-B0AE-046A87C5B2FC}"/>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F843B273-86E1-4B95-9865-78D6B8AECFAB}"/>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169562</xdr:rowOff>
    </xdr:from>
    <xdr:ext cx="469744" cy="259045"/>
    <xdr:sp macro="" textlink="">
      <xdr:nvSpPr>
        <xdr:cNvPr id="139" name="n_3aveValue【図書館】&#10;一人当たり面積">
          <a:extLst>
            <a:ext uri="{FF2B5EF4-FFF2-40B4-BE49-F238E27FC236}">
              <a16:creationId xmlns:a16="http://schemas.microsoft.com/office/drawing/2014/main" id="{8DF5EC88-9016-4D5B-9C03-203DB5C8C921}"/>
            </a:ext>
          </a:extLst>
        </xdr:cNvPr>
        <xdr:cNvSpPr txBox="1"/>
      </xdr:nvSpPr>
      <xdr:spPr>
        <a:xfrm>
          <a:off x="7626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8E1341D8-8722-4DCF-8959-DD46A8115412}"/>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12082</xdr:rowOff>
    </xdr:from>
    <xdr:ext cx="469744" cy="259045"/>
    <xdr:sp macro="" textlink="">
      <xdr:nvSpPr>
        <xdr:cNvPr id="141" name="n_1mainValue【図書館】&#10;一人当たり面積">
          <a:extLst>
            <a:ext uri="{FF2B5EF4-FFF2-40B4-BE49-F238E27FC236}">
              <a16:creationId xmlns:a16="http://schemas.microsoft.com/office/drawing/2014/main" id="{E702744B-FF3F-41CA-B7BF-603F43B781E1}"/>
            </a:ext>
          </a:extLst>
        </xdr:cNvPr>
        <xdr:cNvSpPr txBox="1"/>
      </xdr:nvSpPr>
      <xdr:spPr>
        <a:xfrm>
          <a:off x="9391727" y="652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2" name="n_2mainValue【図書館】&#10;一人当たり面積">
          <a:extLst>
            <a:ext uri="{FF2B5EF4-FFF2-40B4-BE49-F238E27FC236}">
              <a16:creationId xmlns:a16="http://schemas.microsoft.com/office/drawing/2014/main" id="{4D22B16D-56DE-4801-80C5-241E90B6CE82}"/>
            </a:ext>
          </a:extLst>
        </xdr:cNvPr>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mainValue【図書館】&#10;一人当たり面積">
          <a:extLst>
            <a:ext uri="{FF2B5EF4-FFF2-40B4-BE49-F238E27FC236}">
              <a16:creationId xmlns:a16="http://schemas.microsoft.com/office/drawing/2014/main" id="{53908662-B18F-4E73-845C-FBF6DCBD865D}"/>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6367</xdr:rowOff>
    </xdr:from>
    <xdr:ext cx="469744" cy="259045"/>
    <xdr:sp macro="" textlink="">
      <xdr:nvSpPr>
        <xdr:cNvPr id="144" name="n_4mainValue【図書館】&#10;一人当たり面積">
          <a:extLst>
            <a:ext uri="{FF2B5EF4-FFF2-40B4-BE49-F238E27FC236}">
              <a16:creationId xmlns:a16="http://schemas.microsoft.com/office/drawing/2014/main" id="{5CA1C9DA-AD63-41C0-93CC-3587351CFD95}"/>
            </a:ext>
          </a:extLst>
        </xdr:cNvPr>
        <xdr:cNvSpPr txBox="1"/>
      </xdr:nvSpPr>
      <xdr:spPr>
        <a:xfrm>
          <a:off x="6737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6654BA88-03F5-4EEE-94B2-DA7CB3B7E7F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6676850B-35DB-41EE-9FB4-A14DAA6CA8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D628EFCF-8E39-465B-B61D-9C997AB2DE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12798B31-B1AD-4107-95FA-E01784EEBD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7A59C14B-2C44-4B62-BBC7-ADA57E7E7C0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2D1AC5A1-EF8A-4960-92F4-EE07BF2C39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A3AC15C4-F365-4461-914A-B82CD7F0529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A8711324-AE96-49B2-905E-2303C4DBE9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B34B544C-FAA4-4476-8FD6-32C1E7A8E4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6186F505-4C2A-4233-BEC1-64AD5F67A60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37C8ACED-C082-484F-8689-DB672EFB272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1B0ACEA9-6C1B-4188-8AAC-74A3C72F162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3F2EE6C4-A4B8-4FFD-80AB-B42358C10B5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DA94DE18-DBA9-442A-B21E-B4C6CDA4BB7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E5D0981F-729C-44A8-8D95-A2C09D13B9D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AAE4EFC9-A337-48F6-B519-92A1E704DF9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239387F8-8BA8-46F9-9472-FCEEB42CDD9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02E9F2C4-78AA-41D6-B7D2-AB4633E0D43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7CEA1268-6148-4CDD-9C83-2629992A515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9DC1478D-B7C4-42BC-9E3E-B158B034984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BE31883A-2EC1-4712-970D-4F72E058668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C670D30D-A49E-42AA-839F-B53D7D610AC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5AE08AC4-00C4-462A-BF0B-A323E5E4A69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54E8DA15-B028-4A80-B75C-0016EE3A143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a:extLst>
            <a:ext uri="{FF2B5EF4-FFF2-40B4-BE49-F238E27FC236}">
              <a16:creationId xmlns:a16="http://schemas.microsoft.com/office/drawing/2014/main" id="{AF610019-0BF1-4DEA-9FA4-71BAD2F29CAC}"/>
            </a:ext>
          </a:extLst>
        </xdr:cNvPr>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CB8003FB-D2F6-4374-AAA6-6F55CBAE9DB6}"/>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a:extLst>
            <a:ext uri="{FF2B5EF4-FFF2-40B4-BE49-F238E27FC236}">
              <a16:creationId xmlns:a16="http://schemas.microsoft.com/office/drawing/2014/main" id="{FF87C535-F634-4802-A20D-F0FC0081D75C}"/>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71AE796F-8E95-4396-98CA-1DD36EBA5DC9}"/>
            </a:ext>
          </a:extLst>
        </xdr:cNvPr>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a:extLst>
            <a:ext uri="{FF2B5EF4-FFF2-40B4-BE49-F238E27FC236}">
              <a16:creationId xmlns:a16="http://schemas.microsoft.com/office/drawing/2014/main" id="{09E71723-4AE0-4118-A61F-49D923770B30}"/>
            </a:ext>
          </a:extLst>
        </xdr:cNvPr>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CF544999-7A28-4BD1-9276-CF17691DC7BC}"/>
            </a:ext>
          </a:extLst>
        </xdr:cNvPr>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a:extLst>
            <a:ext uri="{FF2B5EF4-FFF2-40B4-BE49-F238E27FC236}">
              <a16:creationId xmlns:a16="http://schemas.microsoft.com/office/drawing/2014/main" id="{CDCBB565-4E97-4E36-BB4F-200E6C74E41C}"/>
            </a:ext>
          </a:extLst>
        </xdr:cNvPr>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a:extLst>
            <a:ext uri="{FF2B5EF4-FFF2-40B4-BE49-F238E27FC236}">
              <a16:creationId xmlns:a16="http://schemas.microsoft.com/office/drawing/2014/main" id="{80AC5E29-E605-4A3F-BD91-BEC9AECA6EC7}"/>
            </a:ext>
          </a:extLst>
        </xdr:cNvPr>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a:extLst>
            <a:ext uri="{FF2B5EF4-FFF2-40B4-BE49-F238E27FC236}">
              <a16:creationId xmlns:a16="http://schemas.microsoft.com/office/drawing/2014/main" id="{7030D7D8-A705-4C63-BEEE-8C126AFE81F0}"/>
            </a:ext>
          </a:extLst>
        </xdr:cNvPr>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a:extLst>
            <a:ext uri="{FF2B5EF4-FFF2-40B4-BE49-F238E27FC236}">
              <a16:creationId xmlns:a16="http://schemas.microsoft.com/office/drawing/2014/main" id="{B3183522-4C3F-4B32-AD32-9D1B5BA9C634}"/>
            </a:ext>
          </a:extLst>
        </xdr:cNvPr>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a:extLst>
            <a:ext uri="{FF2B5EF4-FFF2-40B4-BE49-F238E27FC236}">
              <a16:creationId xmlns:a16="http://schemas.microsoft.com/office/drawing/2014/main" id="{28B88517-24F9-4CEA-9CFF-125B5775C903}"/>
            </a:ext>
          </a:extLst>
        </xdr:cNvPr>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1C5BD1D-0DC5-4A04-A4DC-88EDDFF527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A47953BC-7C36-4969-9526-4EDC6DE199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44E84B4-A9CC-4B07-8C19-9C6D406599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586A3CF-4AAD-4FD1-8069-9BE63AAE30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B016248-0C46-4F70-BB28-385FBC39E3C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macro="" textlink="">
      <xdr:nvSpPr>
        <xdr:cNvPr id="185" name="楕円 184">
          <a:extLst>
            <a:ext uri="{FF2B5EF4-FFF2-40B4-BE49-F238E27FC236}">
              <a16:creationId xmlns:a16="http://schemas.microsoft.com/office/drawing/2014/main" id="{12D654BE-9DF5-4A2A-A94A-90756D3A7354}"/>
            </a:ext>
          </a:extLst>
        </xdr:cNvPr>
        <xdr:cNvSpPr/>
      </xdr:nvSpPr>
      <xdr:spPr>
        <a:xfrm>
          <a:off x="45847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131462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B4244D-6EB5-49D5-B293-4F2EE58AA8A4}"/>
            </a:ext>
          </a:extLst>
        </xdr:cNvPr>
        <xdr:cNvSpPr txBox="1"/>
      </xdr:nvSpPr>
      <xdr:spPr>
        <a:xfrm>
          <a:off x="467360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135890</xdr:rowOff>
    </xdr:from>
    <xdr:to>
      <xdr:col>20</xdr:col>
      <xdr:colOff>38100</xdr:colOff>
      <xdr:row>62</xdr:row>
      <xdr:rowOff>66040</xdr:rowOff>
    </xdr:to>
    <xdr:sp macro="" textlink="">
      <xdr:nvSpPr>
        <xdr:cNvPr id="187" name="楕円 186">
          <a:extLst>
            <a:ext uri="{FF2B5EF4-FFF2-40B4-BE49-F238E27FC236}">
              <a16:creationId xmlns:a16="http://schemas.microsoft.com/office/drawing/2014/main" id="{6977382E-04C2-4276-BA30-633E0B205A4A}"/>
            </a:ext>
          </a:extLst>
        </xdr:cNvPr>
        <xdr:cNvSpPr/>
      </xdr:nvSpPr>
      <xdr:spPr>
        <a:xfrm>
          <a:off x="3746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15240</xdr:rowOff>
    </xdr:from>
    <xdr:to>
      <xdr:col>24</xdr:col>
      <xdr:colOff>63500</xdr:colOff>
      <xdr:row>62</xdr:row>
      <xdr:rowOff>32385</xdr:rowOff>
    </xdr:to>
    <xdr:cxnSp macro="">
      <xdr:nvCxnSpPr>
        <xdr:cNvPr id="188" name="直線コネクタ 187">
          <a:extLst>
            <a:ext uri="{FF2B5EF4-FFF2-40B4-BE49-F238E27FC236}">
              <a16:creationId xmlns:a16="http://schemas.microsoft.com/office/drawing/2014/main" id="{C971F1E9-E8BA-4BEA-933D-741D402208E9}"/>
            </a:ext>
          </a:extLst>
        </xdr:cNvPr>
        <xdr:cNvCxnSpPr/>
      </xdr:nvCxnSpPr>
      <xdr:spPr>
        <a:xfrm>
          <a:off x="3797300" y="106451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103505</xdr:rowOff>
    </xdr:from>
    <xdr:to>
      <xdr:col>15</xdr:col>
      <xdr:colOff>101600</xdr:colOff>
      <xdr:row>62</xdr:row>
      <xdr:rowOff>33655</xdr:rowOff>
    </xdr:to>
    <xdr:sp macro="" textlink="">
      <xdr:nvSpPr>
        <xdr:cNvPr id="189" name="楕円 188">
          <a:extLst>
            <a:ext uri="{FF2B5EF4-FFF2-40B4-BE49-F238E27FC236}">
              <a16:creationId xmlns:a16="http://schemas.microsoft.com/office/drawing/2014/main" id="{E8C1DF57-22D7-4EF4-96C0-8C270D8C7075}"/>
            </a:ext>
          </a:extLst>
        </xdr:cNvPr>
        <xdr:cNvSpPr/>
      </xdr:nvSpPr>
      <xdr:spPr>
        <a:xfrm>
          <a:off x="2857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15240</xdr:rowOff>
    </xdr:to>
    <xdr:cxnSp macro="">
      <xdr:nvCxnSpPr>
        <xdr:cNvPr id="190" name="直線コネクタ 189">
          <a:extLst>
            <a:ext uri="{FF2B5EF4-FFF2-40B4-BE49-F238E27FC236}">
              <a16:creationId xmlns:a16="http://schemas.microsoft.com/office/drawing/2014/main" id="{BEE11449-0E47-4E08-A5CC-54704117F781}"/>
            </a:ext>
          </a:extLst>
        </xdr:cNvPr>
        <xdr:cNvCxnSpPr/>
      </xdr:nvCxnSpPr>
      <xdr:spPr>
        <a:xfrm>
          <a:off x="2908300" y="106127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69215</xdr:rowOff>
    </xdr:from>
    <xdr:to>
      <xdr:col>10</xdr:col>
      <xdr:colOff>165100</xdr:colOff>
      <xdr:row>61</xdr:row>
      <xdr:rowOff>170815</xdr:rowOff>
    </xdr:to>
    <xdr:sp macro="" textlink="">
      <xdr:nvSpPr>
        <xdr:cNvPr id="191" name="楕円 190">
          <a:extLst>
            <a:ext uri="{FF2B5EF4-FFF2-40B4-BE49-F238E27FC236}">
              <a16:creationId xmlns:a16="http://schemas.microsoft.com/office/drawing/2014/main" id="{F50955C5-9B8B-4B74-A860-1E6A55BEB585}"/>
            </a:ext>
          </a:extLst>
        </xdr:cNvPr>
        <xdr:cNvSpPr/>
      </xdr:nvSpPr>
      <xdr:spPr>
        <a:xfrm>
          <a:off x="196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120015</xdr:rowOff>
    </xdr:from>
    <xdr:to>
      <xdr:col>15</xdr:col>
      <xdr:colOff>50800</xdr:colOff>
      <xdr:row>61</xdr:row>
      <xdr:rowOff>154305</xdr:rowOff>
    </xdr:to>
    <xdr:cxnSp macro="">
      <xdr:nvCxnSpPr>
        <xdr:cNvPr id="192" name="直線コネクタ 191">
          <a:extLst>
            <a:ext uri="{FF2B5EF4-FFF2-40B4-BE49-F238E27FC236}">
              <a16:creationId xmlns:a16="http://schemas.microsoft.com/office/drawing/2014/main" id="{9334D572-0F29-4047-B419-6EEE7AB91849}"/>
            </a:ext>
          </a:extLst>
        </xdr:cNvPr>
        <xdr:cNvCxnSpPr/>
      </xdr:nvCxnSpPr>
      <xdr:spPr>
        <a:xfrm>
          <a:off x="2019300" y="10578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34925</xdr:rowOff>
    </xdr:from>
    <xdr:to>
      <xdr:col>6</xdr:col>
      <xdr:colOff>38100</xdr:colOff>
      <xdr:row>61</xdr:row>
      <xdr:rowOff>136525</xdr:rowOff>
    </xdr:to>
    <xdr:sp macro="" textlink="">
      <xdr:nvSpPr>
        <xdr:cNvPr id="193" name="楕円 192">
          <a:extLst>
            <a:ext uri="{FF2B5EF4-FFF2-40B4-BE49-F238E27FC236}">
              <a16:creationId xmlns:a16="http://schemas.microsoft.com/office/drawing/2014/main" id="{65EDE62D-5E30-4250-A3F0-E7BD9C328FB2}"/>
            </a:ext>
          </a:extLst>
        </xdr:cNvPr>
        <xdr:cNvSpPr/>
      </xdr:nvSpPr>
      <xdr:spPr>
        <a:xfrm>
          <a:off x="1079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85725</xdr:rowOff>
    </xdr:from>
    <xdr:to>
      <xdr:col>10</xdr:col>
      <xdr:colOff>114300</xdr:colOff>
      <xdr:row>61</xdr:row>
      <xdr:rowOff>120015</xdr:rowOff>
    </xdr:to>
    <xdr:cxnSp macro="">
      <xdr:nvCxnSpPr>
        <xdr:cNvPr id="194" name="直線コネクタ 193">
          <a:extLst>
            <a:ext uri="{FF2B5EF4-FFF2-40B4-BE49-F238E27FC236}">
              <a16:creationId xmlns:a16="http://schemas.microsoft.com/office/drawing/2014/main" id="{0430B95B-35AB-41CF-8291-F90FAB884322}"/>
            </a:ext>
          </a:extLst>
        </xdr:cNvPr>
        <xdr:cNvCxnSpPr/>
      </xdr:nvCxnSpPr>
      <xdr:spPr>
        <a:xfrm>
          <a:off x="1130300" y="105441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a:extLst>
            <a:ext uri="{FF2B5EF4-FFF2-40B4-BE49-F238E27FC236}">
              <a16:creationId xmlns:a16="http://schemas.microsoft.com/office/drawing/2014/main" id="{1C0BE1E5-C252-44CA-8611-95F3D852E83D}"/>
            </a:ext>
          </a:extLst>
        </xdr:cNvPr>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a:extLst>
            <a:ext uri="{FF2B5EF4-FFF2-40B4-BE49-F238E27FC236}">
              <a16:creationId xmlns:a16="http://schemas.microsoft.com/office/drawing/2014/main" id="{D22F10B2-AAD0-4EC4-95FA-6BECBD56167C}"/>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a:extLst>
            <a:ext uri="{FF2B5EF4-FFF2-40B4-BE49-F238E27FC236}">
              <a16:creationId xmlns:a16="http://schemas.microsoft.com/office/drawing/2014/main" id="{FC8059CA-E0A3-4F1C-AC43-1E84691814CF}"/>
            </a:ext>
          </a:extLst>
        </xdr:cNvPr>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a:extLst>
            <a:ext uri="{FF2B5EF4-FFF2-40B4-BE49-F238E27FC236}">
              <a16:creationId xmlns:a16="http://schemas.microsoft.com/office/drawing/2014/main" id="{EFAA231C-F6AF-486A-B7B6-B3C5C63B62E4}"/>
            </a:ext>
          </a:extLst>
        </xdr:cNvPr>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57167</xdr:rowOff>
    </xdr:from>
    <xdr:ext cx="405111" cy="259045"/>
    <xdr:sp macro="" textlink="">
      <xdr:nvSpPr>
        <xdr:cNvPr id="199" name="n_1mainValue【体育館・プール】&#10;有形固定資産減価償却率">
          <a:extLst>
            <a:ext uri="{FF2B5EF4-FFF2-40B4-BE49-F238E27FC236}">
              <a16:creationId xmlns:a16="http://schemas.microsoft.com/office/drawing/2014/main" id="{BC334F9D-813F-4827-BD2C-33F89F367DCD}"/>
            </a:ext>
          </a:extLst>
        </xdr:cNvPr>
        <xdr:cNvSpPr txBox="1"/>
      </xdr:nvSpPr>
      <xdr:spPr>
        <a:xfrm>
          <a:off x="3582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24782</xdr:rowOff>
    </xdr:from>
    <xdr:ext cx="405111" cy="259045"/>
    <xdr:sp macro="" textlink="">
      <xdr:nvSpPr>
        <xdr:cNvPr id="200" name="n_2mainValue【体育館・プール】&#10;有形固定資産減価償却率">
          <a:extLst>
            <a:ext uri="{FF2B5EF4-FFF2-40B4-BE49-F238E27FC236}">
              <a16:creationId xmlns:a16="http://schemas.microsoft.com/office/drawing/2014/main" id="{11D50C0F-3C9B-429E-A4E9-979839A513B7}"/>
            </a:ext>
          </a:extLst>
        </xdr:cNvPr>
        <xdr:cNvSpPr txBox="1"/>
      </xdr:nvSpPr>
      <xdr:spPr>
        <a:xfrm>
          <a:off x="27057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161942</xdr:rowOff>
    </xdr:from>
    <xdr:ext cx="405111" cy="259045"/>
    <xdr:sp macro="" textlink="">
      <xdr:nvSpPr>
        <xdr:cNvPr id="201" name="n_3mainValue【体育館・プール】&#10;有形固定資産減価償却率">
          <a:extLst>
            <a:ext uri="{FF2B5EF4-FFF2-40B4-BE49-F238E27FC236}">
              <a16:creationId xmlns:a16="http://schemas.microsoft.com/office/drawing/2014/main" id="{6EDC927B-127D-4281-98D7-141593C242F6}"/>
            </a:ext>
          </a:extLst>
        </xdr:cNvPr>
        <xdr:cNvSpPr txBox="1"/>
      </xdr:nvSpPr>
      <xdr:spPr>
        <a:xfrm>
          <a:off x="1816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127652</xdr:rowOff>
    </xdr:from>
    <xdr:ext cx="405111" cy="259045"/>
    <xdr:sp macro="" textlink="">
      <xdr:nvSpPr>
        <xdr:cNvPr id="202" name="n_4mainValue【体育館・プール】&#10;有形固定資産減価償却率">
          <a:extLst>
            <a:ext uri="{FF2B5EF4-FFF2-40B4-BE49-F238E27FC236}">
              <a16:creationId xmlns:a16="http://schemas.microsoft.com/office/drawing/2014/main" id="{6A2E281F-E4B4-426F-B936-CD784EC6C854}"/>
            </a:ext>
          </a:extLst>
        </xdr:cNvPr>
        <xdr:cNvSpPr txBox="1"/>
      </xdr:nvSpPr>
      <xdr:spPr>
        <a:xfrm>
          <a:off x="927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D2A02C89-8C45-4322-9BFD-4A2D8B9304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C84721BA-F11E-4741-83DA-163C2BBD67C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75B91862-94DF-4FA8-A742-FE02AC7942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2B232051-2DC4-44AA-B3E3-B5317A1E4B5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72E8CCDB-D127-4C9A-8E41-4A37BC477D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3DCE7D62-AA8E-4D2B-823C-D2B1C70740F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A4A7C0F5-1073-49C1-86A0-1D8E79CDA21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E6784661-ACC7-4046-917A-B97DEC36A27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5C094E3E-2453-4FA7-9CCA-6269882855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7F618BD2-49B8-4286-B9C0-F9B62CF6B85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4E768923-6E9E-4825-AFB5-CBC36B16A2E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0F4B864D-E606-41B1-A54E-A89383856AC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490DD40A-9E6C-4F1E-BD01-CABAD2A282E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32F24482-E186-4E24-AAF0-8701B02B499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932D6E7C-D04A-4FCA-A337-1F0C6296A1B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3E4FED13-A459-4286-A6A6-D592502D7CA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DC136699-B86D-4E46-A17E-FBCE35F0835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E81B318E-0C61-4EC9-98E3-F4C2DDADF4B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21E77A28-2B6D-4023-B12E-01858A4ADB8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40D4B390-6390-418B-B9D1-5387E5D0D3A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F2CA35DF-5B00-46B2-BBA0-EC80F83C091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7A2D753C-1353-470C-A30C-261768ADCD2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72E74FA-DD49-4A4E-B9AF-1776F36F1C7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F68030F4-97F3-4440-AFAB-819E0BFD44F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9BDE099-7D96-4E72-8029-86A11CB218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1BB34665-C148-4C68-8979-B0171C9C5E4A}"/>
            </a:ext>
          </a:extLst>
        </xdr:cNvPr>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5AD366BF-2E66-47A6-907B-170489258E2D}"/>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14BAD540-1FC0-4D44-B3E8-31E0D56C7BA8}"/>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a:extLst>
            <a:ext uri="{FF2B5EF4-FFF2-40B4-BE49-F238E27FC236}">
              <a16:creationId xmlns:a16="http://schemas.microsoft.com/office/drawing/2014/main" id="{0A6B428A-BB43-45CE-9193-6D93D2481275}"/>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a:extLst>
            <a:ext uri="{FF2B5EF4-FFF2-40B4-BE49-F238E27FC236}">
              <a16:creationId xmlns:a16="http://schemas.microsoft.com/office/drawing/2014/main" id="{483A189F-B0B7-47EB-A89E-917029B50B46}"/>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a:extLst>
            <a:ext uri="{FF2B5EF4-FFF2-40B4-BE49-F238E27FC236}">
              <a16:creationId xmlns:a16="http://schemas.microsoft.com/office/drawing/2014/main" id="{52E03CF7-AC15-4E37-823A-C556BCB39826}"/>
            </a:ext>
          </a:extLst>
        </xdr:cNvPr>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a:extLst>
            <a:ext uri="{FF2B5EF4-FFF2-40B4-BE49-F238E27FC236}">
              <a16:creationId xmlns:a16="http://schemas.microsoft.com/office/drawing/2014/main" id="{D569622E-63B1-4385-B7D7-3C39C926E73D}"/>
            </a:ext>
          </a:extLst>
        </xdr:cNvPr>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9E771AD2-6B96-48AD-B8A9-FA2C0ED86B6D}"/>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a:extLst>
            <a:ext uri="{FF2B5EF4-FFF2-40B4-BE49-F238E27FC236}">
              <a16:creationId xmlns:a16="http://schemas.microsoft.com/office/drawing/2014/main" id="{5E6BC7DC-4DA6-493A-9FF8-F2A6E2EC58F8}"/>
            </a:ext>
          </a:extLst>
        </xdr:cNvPr>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a:extLst>
            <a:ext uri="{FF2B5EF4-FFF2-40B4-BE49-F238E27FC236}">
              <a16:creationId xmlns:a16="http://schemas.microsoft.com/office/drawing/2014/main" id="{1A02E575-16DD-4F7C-810D-050FA30EE946}"/>
            </a:ext>
          </a:extLst>
        </xdr:cNvPr>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a:extLst>
            <a:ext uri="{FF2B5EF4-FFF2-40B4-BE49-F238E27FC236}">
              <a16:creationId xmlns:a16="http://schemas.microsoft.com/office/drawing/2014/main" id="{A38775ED-E296-4152-B011-1B98DA35D563}"/>
            </a:ext>
          </a:extLst>
        </xdr:cNvPr>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72E4AAEB-B767-49D9-9EC2-2A24397C46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1C0C950-4649-492A-8536-56274A3838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FB60A8C-5936-41CF-A3AB-DB0EC3FB6D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AD6F94A-C375-4F12-A517-A10D5ED2E4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B30B622-804D-47DE-B0BF-AAA078FBCF9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39007</xdr:rowOff>
    </xdr:from>
    <xdr:to>
      <xdr:col>55</xdr:col>
      <xdr:colOff>50800</xdr:colOff>
      <xdr:row>63</xdr:row>
      <xdr:rowOff>140607</xdr:rowOff>
    </xdr:to>
    <xdr:sp macro="" textlink="">
      <xdr:nvSpPr>
        <xdr:cNvPr id="244" name="楕円 243">
          <a:extLst>
            <a:ext uri="{FF2B5EF4-FFF2-40B4-BE49-F238E27FC236}">
              <a16:creationId xmlns:a16="http://schemas.microsoft.com/office/drawing/2014/main" id="{F09B24F5-200D-463D-8A91-EA94C931E3C9}"/>
            </a:ext>
          </a:extLst>
        </xdr:cNvPr>
        <xdr:cNvSpPr/>
      </xdr:nvSpPr>
      <xdr:spPr>
        <a:xfrm>
          <a:off x="104267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17434</xdr:rowOff>
    </xdr:from>
    <xdr:ext cx="469744" cy="259045"/>
    <xdr:sp macro="" textlink="">
      <xdr:nvSpPr>
        <xdr:cNvPr id="245" name="【体育館・プール】&#10;一人当たり面積該当値テキスト">
          <a:extLst>
            <a:ext uri="{FF2B5EF4-FFF2-40B4-BE49-F238E27FC236}">
              <a16:creationId xmlns:a16="http://schemas.microsoft.com/office/drawing/2014/main" id="{C17C2CC5-64EE-48D9-A932-EA66622D6259}"/>
            </a:ext>
          </a:extLst>
        </xdr:cNvPr>
        <xdr:cNvSpPr txBox="1"/>
      </xdr:nvSpPr>
      <xdr:spPr>
        <a:xfrm>
          <a:off x="10515600"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39007</xdr:rowOff>
    </xdr:from>
    <xdr:to>
      <xdr:col>50</xdr:col>
      <xdr:colOff>165100</xdr:colOff>
      <xdr:row>63</xdr:row>
      <xdr:rowOff>140607</xdr:rowOff>
    </xdr:to>
    <xdr:sp macro="" textlink="">
      <xdr:nvSpPr>
        <xdr:cNvPr id="246" name="楕円 245">
          <a:extLst>
            <a:ext uri="{FF2B5EF4-FFF2-40B4-BE49-F238E27FC236}">
              <a16:creationId xmlns:a16="http://schemas.microsoft.com/office/drawing/2014/main" id="{E9C0D367-EE63-4FDD-B0ED-83AFE767DAB8}"/>
            </a:ext>
          </a:extLst>
        </xdr:cNvPr>
        <xdr:cNvSpPr/>
      </xdr:nvSpPr>
      <xdr:spPr>
        <a:xfrm>
          <a:off x="9588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89807</xdr:rowOff>
    </xdr:from>
    <xdr:to>
      <xdr:col>55</xdr:col>
      <xdr:colOff>0</xdr:colOff>
      <xdr:row>63</xdr:row>
      <xdr:rowOff>89807</xdr:rowOff>
    </xdr:to>
    <xdr:cxnSp macro="">
      <xdr:nvCxnSpPr>
        <xdr:cNvPr id="247" name="直線コネクタ 246">
          <a:extLst>
            <a:ext uri="{FF2B5EF4-FFF2-40B4-BE49-F238E27FC236}">
              <a16:creationId xmlns:a16="http://schemas.microsoft.com/office/drawing/2014/main" id="{9C3E5914-3043-4189-AB97-E9B5FA143A00}"/>
            </a:ext>
          </a:extLst>
        </xdr:cNvPr>
        <xdr:cNvCxnSpPr/>
      </xdr:nvCxnSpPr>
      <xdr:spPr>
        <a:xfrm>
          <a:off x="9639300" y="108911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37374</xdr:rowOff>
    </xdr:from>
    <xdr:to>
      <xdr:col>46</xdr:col>
      <xdr:colOff>38100</xdr:colOff>
      <xdr:row>63</xdr:row>
      <xdr:rowOff>138974</xdr:rowOff>
    </xdr:to>
    <xdr:sp macro="" textlink="">
      <xdr:nvSpPr>
        <xdr:cNvPr id="248" name="楕円 247">
          <a:extLst>
            <a:ext uri="{FF2B5EF4-FFF2-40B4-BE49-F238E27FC236}">
              <a16:creationId xmlns:a16="http://schemas.microsoft.com/office/drawing/2014/main" id="{887C3D37-239C-4CE7-96EC-FF56295A5617}"/>
            </a:ext>
          </a:extLst>
        </xdr:cNvPr>
        <xdr:cNvSpPr/>
      </xdr:nvSpPr>
      <xdr:spPr>
        <a:xfrm>
          <a:off x="8699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88174</xdr:rowOff>
    </xdr:from>
    <xdr:to>
      <xdr:col>50</xdr:col>
      <xdr:colOff>114300</xdr:colOff>
      <xdr:row>63</xdr:row>
      <xdr:rowOff>89807</xdr:rowOff>
    </xdr:to>
    <xdr:cxnSp macro="">
      <xdr:nvCxnSpPr>
        <xdr:cNvPr id="249" name="直線コネクタ 248">
          <a:extLst>
            <a:ext uri="{FF2B5EF4-FFF2-40B4-BE49-F238E27FC236}">
              <a16:creationId xmlns:a16="http://schemas.microsoft.com/office/drawing/2014/main" id="{0DC74F1F-8FE8-405B-B091-6FBF17204974}"/>
            </a:ext>
          </a:extLst>
        </xdr:cNvPr>
        <xdr:cNvCxnSpPr/>
      </xdr:nvCxnSpPr>
      <xdr:spPr>
        <a:xfrm>
          <a:off x="8750300" y="108895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37374</xdr:rowOff>
    </xdr:from>
    <xdr:to>
      <xdr:col>41</xdr:col>
      <xdr:colOff>101600</xdr:colOff>
      <xdr:row>63</xdr:row>
      <xdr:rowOff>138974</xdr:rowOff>
    </xdr:to>
    <xdr:sp macro="" textlink="">
      <xdr:nvSpPr>
        <xdr:cNvPr id="250" name="楕円 249">
          <a:extLst>
            <a:ext uri="{FF2B5EF4-FFF2-40B4-BE49-F238E27FC236}">
              <a16:creationId xmlns:a16="http://schemas.microsoft.com/office/drawing/2014/main" id="{6D540D65-732C-44C7-B2E0-2188F86A3979}"/>
            </a:ext>
          </a:extLst>
        </xdr:cNvPr>
        <xdr:cNvSpPr/>
      </xdr:nvSpPr>
      <xdr:spPr>
        <a:xfrm>
          <a:off x="7810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88174</xdr:rowOff>
    </xdr:from>
    <xdr:to>
      <xdr:col>45</xdr:col>
      <xdr:colOff>177800</xdr:colOff>
      <xdr:row>63</xdr:row>
      <xdr:rowOff>88174</xdr:rowOff>
    </xdr:to>
    <xdr:cxnSp macro="">
      <xdr:nvCxnSpPr>
        <xdr:cNvPr id="251" name="直線コネクタ 250">
          <a:extLst>
            <a:ext uri="{FF2B5EF4-FFF2-40B4-BE49-F238E27FC236}">
              <a16:creationId xmlns:a16="http://schemas.microsoft.com/office/drawing/2014/main" id="{600B2921-2CB3-451C-A8D5-1C84ACCE2518}"/>
            </a:ext>
          </a:extLst>
        </xdr:cNvPr>
        <xdr:cNvCxnSpPr/>
      </xdr:nvCxnSpPr>
      <xdr:spPr>
        <a:xfrm>
          <a:off x="7861300" y="1088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163104</xdr:rowOff>
    </xdr:from>
    <xdr:to>
      <xdr:col>36</xdr:col>
      <xdr:colOff>165100</xdr:colOff>
      <xdr:row>63</xdr:row>
      <xdr:rowOff>93254</xdr:rowOff>
    </xdr:to>
    <xdr:sp macro="" textlink="">
      <xdr:nvSpPr>
        <xdr:cNvPr id="252" name="楕円 251">
          <a:extLst>
            <a:ext uri="{FF2B5EF4-FFF2-40B4-BE49-F238E27FC236}">
              <a16:creationId xmlns:a16="http://schemas.microsoft.com/office/drawing/2014/main" id="{C186D20F-BDCC-46E6-A726-FC610FC0BA00}"/>
            </a:ext>
          </a:extLst>
        </xdr:cNvPr>
        <xdr:cNvSpPr/>
      </xdr:nvSpPr>
      <xdr:spPr>
        <a:xfrm>
          <a:off x="6921500" y="107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42454</xdr:rowOff>
    </xdr:from>
    <xdr:to>
      <xdr:col>41</xdr:col>
      <xdr:colOff>50800</xdr:colOff>
      <xdr:row>63</xdr:row>
      <xdr:rowOff>88174</xdr:rowOff>
    </xdr:to>
    <xdr:cxnSp macro="">
      <xdr:nvCxnSpPr>
        <xdr:cNvPr id="253" name="直線コネクタ 252">
          <a:extLst>
            <a:ext uri="{FF2B5EF4-FFF2-40B4-BE49-F238E27FC236}">
              <a16:creationId xmlns:a16="http://schemas.microsoft.com/office/drawing/2014/main" id="{B2973CA7-5ED5-4617-9F83-F03BE607B118}"/>
            </a:ext>
          </a:extLst>
        </xdr:cNvPr>
        <xdr:cNvCxnSpPr/>
      </xdr:nvCxnSpPr>
      <xdr:spPr>
        <a:xfrm>
          <a:off x="6972300" y="10843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AE1CE150-61FD-425B-B4B2-84B66FB18C78}"/>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a:extLst>
            <a:ext uri="{FF2B5EF4-FFF2-40B4-BE49-F238E27FC236}">
              <a16:creationId xmlns:a16="http://schemas.microsoft.com/office/drawing/2014/main" id="{73CBBA2F-C0EA-4EC6-BFF8-6D491D911994}"/>
            </a:ext>
          </a:extLst>
        </xdr:cNvPr>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a:extLst>
            <a:ext uri="{FF2B5EF4-FFF2-40B4-BE49-F238E27FC236}">
              <a16:creationId xmlns:a16="http://schemas.microsoft.com/office/drawing/2014/main" id="{0363D636-EF1C-4FE1-8748-50F952398467}"/>
            </a:ext>
          </a:extLst>
        </xdr:cNvPr>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a:extLst>
            <a:ext uri="{FF2B5EF4-FFF2-40B4-BE49-F238E27FC236}">
              <a16:creationId xmlns:a16="http://schemas.microsoft.com/office/drawing/2014/main" id="{13FB8E39-3F7B-430E-8375-08EBA89E0F50}"/>
            </a:ext>
          </a:extLst>
        </xdr:cNvPr>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131734</xdr:rowOff>
    </xdr:from>
    <xdr:ext cx="469744" cy="259045"/>
    <xdr:sp macro="" textlink="">
      <xdr:nvSpPr>
        <xdr:cNvPr id="258" name="n_1mainValue【体育館・プール】&#10;一人当たり面積">
          <a:extLst>
            <a:ext uri="{FF2B5EF4-FFF2-40B4-BE49-F238E27FC236}">
              <a16:creationId xmlns:a16="http://schemas.microsoft.com/office/drawing/2014/main" id="{4CE1EA5D-48C9-4542-915F-A2266DCB139D}"/>
            </a:ext>
          </a:extLst>
        </xdr:cNvPr>
        <xdr:cNvSpPr txBox="1"/>
      </xdr:nvSpPr>
      <xdr:spPr>
        <a:xfrm>
          <a:off x="9391727" y="109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130101</xdr:rowOff>
    </xdr:from>
    <xdr:ext cx="469744" cy="259045"/>
    <xdr:sp macro="" textlink="">
      <xdr:nvSpPr>
        <xdr:cNvPr id="259" name="n_2mainValue【体育館・プール】&#10;一人当たり面積">
          <a:extLst>
            <a:ext uri="{FF2B5EF4-FFF2-40B4-BE49-F238E27FC236}">
              <a16:creationId xmlns:a16="http://schemas.microsoft.com/office/drawing/2014/main" id="{8B095E0B-3A3A-43B7-B098-DE4DD32C53FD}"/>
            </a:ext>
          </a:extLst>
        </xdr:cNvPr>
        <xdr:cNvSpPr txBox="1"/>
      </xdr:nvSpPr>
      <xdr:spPr>
        <a:xfrm>
          <a:off x="85154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130101</xdr:rowOff>
    </xdr:from>
    <xdr:ext cx="469744" cy="259045"/>
    <xdr:sp macro="" textlink="">
      <xdr:nvSpPr>
        <xdr:cNvPr id="260" name="n_3mainValue【体育館・プール】&#10;一人当たり面積">
          <a:extLst>
            <a:ext uri="{FF2B5EF4-FFF2-40B4-BE49-F238E27FC236}">
              <a16:creationId xmlns:a16="http://schemas.microsoft.com/office/drawing/2014/main" id="{25FB2677-C010-4E45-829C-2CCE1EDD77CD}"/>
            </a:ext>
          </a:extLst>
        </xdr:cNvPr>
        <xdr:cNvSpPr txBox="1"/>
      </xdr:nvSpPr>
      <xdr:spPr>
        <a:xfrm>
          <a:off x="7626427" y="1093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84381</xdr:rowOff>
    </xdr:from>
    <xdr:ext cx="469744" cy="259045"/>
    <xdr:sp macro="" textlink="">
      <xdr:nvSpPr>
        <xdr:cNvPr id="261" name="n_4mainValue【体育館・プール】&#10;一人当たり面積">
          <a:extLst>
            <a:ext uri="{FF2B5EF4-FFF2-40B4-BE49-F238E27FC236}">
              <a16:creationId xmlns:a16="http://schemas.microsoft.com/office/drawing/2014/main" id="{B256D31B-47C4-4E44-88B3-7513B5C6C698}"/>
            </a:ext>
          </a:extLst>
        </xdr:cNvPr>
        <xdr:cNvSpPr txBox="1"/>
      </xdr:nvSpPr>
      <xdr:spPr>
        <a:xfrm>
          <a:off x="6737427" y="108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B322CBD-DE15-4C5F-A900-514A8A2DB8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86B66203-7FEA-4BDA-B0E0-3492E60A875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9B91E2A-71B3-4E64-8D16-EB64996A1A7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EBA74FB-0EF6-48FA-BF06-B5193DDF56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71F2222-1534-4012-AAEE-D07BBB08A71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D60B67F-5F23-4080-8AB3-6D5DA09C876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DB1BF29-4B3D-4DCE-9D80-79A2E2D5BDC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53E7D4A-FA2A-4A34-902C-856FBD7D95D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9AB00A1-8244-4337-801C-3D7263C7698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AB2EE76-A15E-4E2C-837E-E693EAC561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368631BC-531D-4D87-8B61-ABBC2E91E12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A5447A3-CA11-4949-9BEC-9EF4BF601BD1}"/>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7CB486EB-F5C3-4D94-BDB9-9CBFEE030023}"/>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C2F6A109-151B-4D63-BD6B-58BCDB606018}"/>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32BA69B-6064-486F-97C6-AC3326C25EB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48B3D1BF-712C-4215-8076-595BAFD79F7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F4295C18-1D23-404D-93A0-F5885890AB4D}"/>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25001283-B2FE-4862-951B-DE09232C607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F49BA516-D6DD-4A54-9867-A79E5107754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D199D9D-AF90-467F-93C6-CFA109846B2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12FEB4FD-86D3-4CF2-BB58-5BD001D5EDE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3DFC8B8E-51E8-4BFB-B65F-547888884F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56447235-586F-42FF-8F5A-EEA1C4E0D819}"/>
            </a:ext>
          </a:extLst>
        </xdr:cNvPr>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4325AC89-9D08-4C0F-BA79-AAFD92924AFC}"/>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05B75267-8237-443F-971A-5B35617AFBCA}"/>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E5571C8B-561F-49B0-8BF9-A1A95C01F442}"/>
            </a:ext>
          </a:extLst>
        </xdr:cNvPr>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a:extLst>
            <a:ext uri="{FF2B5EF4-FFF2-40B4-BE49-F238E27FC236}">
              <a16:creationId xmlns:a16="http://schemas.microsoft.com/office/drawing/2014/main" id="{95735B08-7AC6-4034-AE2D-BD77D3ED6222}"/>
            </a:ext>
          </a:extLst>
        </xdr:cNvPr>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78FFD334-A199-4A2B-9CC4-E5488FC16073}"/>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a:extLst>
            <a:ext uri="{FF2B5EF4-FFF2-40B4-BE49-F238E27FC236}">
              <a16:creationId xmlns:a16="http://schemas.microsoft.com/office/drawing/2014/main" id="{EE38AE8F-888D-4162-BB03-F53EA6A82355}"/>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a:extLst>
            <a:ext uri="{FF2B5EF4-FFF2-40B4-BE49-F238E27FC236}">
              <a16:creationId xmlns:a16="http://schemas.microsoft.com/office/drawing/2014/main" id="{95CE6DA4-E519-43D9-AAE7-0EA40BF40897}"/>
            </a:ext>
          </a:extLst>
        </xdr:cNvPr>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a:extLst>
            <a:ext uri="{FF2B5EF4-FFF2-40B4-BE49-F238E27FC236}">
              <a16:creationId xmlns:a16="http://schemas.microsoft.com/office/drawing/2014/main" id="{138FC95C-A957-4979-8B40-31AE5C3DB81D}"/>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EB65452-6EA1-49FF-A06B-810D59E3593D}"/>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a:extLst>
            <a:ext uri="{FF2B5EF4-FFF2-40B4-BE49-F238E27FC236}">
              <a16:creationId xmlns:a16="http://schemas.microsoft.com/office/drawing/2014/main" id="{E1450035-0AB3-4674-9D3F-95011EC6DB29}"/>
            </a:ext>
          </a:extLst>
        </xdr:cNvPr>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6C40082C-6942-489A-9A36-5CA0C74908C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C3A49B69-62D8-48F5-BE16-DAA191504B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93B3F867-64D6-4548-AB22-6840DB466D2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6BEA063-F6C6-42C8-9B2D-724665A8620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F8B234C-36FC-442C-BB10-FBAA124B5DB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108458</xdr:rowOff>
    </xdr:from>
    <xdr:to>
      <xdr:col>24</xdr:col>
      <xdr:colOff>114300</xdr:colOff>
      <xdr:row>83</xdr:row>
      <xdr:rowOff>38608</xdr:rowOff>
    </xdr:to>
    <xdr:sp macro="" textlink="">
      <xdr:nvSpPr>
        <xdr:cNvPr id="300" name="楕円 299">
          <a:extLst>
            <a:ext uri="{FF2B5EF4-FFF2-40B4-BE49-F238E27FC236}">
              <a16:creationId xmlns:a16="http://schemas.microsoft.com/office/drawing/2014/main" id="{9B1605A6-8FA4-46F1-9C85-AE308385BBD3}"/>
            </a:ext>
          </a:extLst>
        </xdr:cNvPr>
        <xdr:cNvSpPr/>
      </xdr:nvSpPr>
      <xdr:spPr>
        <a:xfrm>
          <a:off x="45847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86885</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93BE746A-8F0F-4051-B070-6A276A93CAB5}"/>
            </a:ext>
          </a:extLst>
        </xdr:cNvPr>
        <xdr:cNvSpPr txBox="1"/>
      </xdr:nvSpPr>
      <xdr:spPr>
        <a:xfrm>
          <a:off x="4673600"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126746</xdr:rowOff>
    </xdr:from>
    <xdr:to>
      <xdr:col>20</xdr:col>
      <xdr:colOff>38100</xdr:colOff>
      <xdr:row>83</xdr:row>
      <xdr:rowOff>56896</xdr:rowOff>
    </xdr:to>
    <xdr:sp macro="" textlink="">
      <xdr:nvSpPr>
        <xdr:cNvPr id="302" name="楕円 301">
          <a:extLst>
            <a:ext uri="{FF2B5EF4-FFF2-40B4-BE49-F238E27FC236}">
              <a16:creationId xmlns:a16="http://schemas.microsoft.com/office/drawing/2014/main" id="{BFEC3358-D08F-4249-A48B-664808BDD562}"/>
            </a:ext>
          </a:extLst>
        </xdr:cNvPr>
        <xdr:cNvSpPr/>
      </xdr:nvSpPr>
      <xdr:spPr>
        <a:xfrm>
          <a:off x="37465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159258</xdr:rowOff>
    </xdr:from>
    <xdr:to>
      <xdr:col>24</xdr:col>
      <xdr:colOff>63500</xdr:colOff>
      <xdr:row>83</xdr:row>
      <xdr:rowOff>6096</xdr:rowOff>
    </xdr:to>
    <xdr:cxnSp macro="">
      <xdr:nvCxnSpPr>
        <xdr:cNvPr id="303" name="直線コネクタ 302">
          <a:extLst>
            <a:ext uri="{FF2B5EF4-FFF2-40B4-BE49-F238E27FC236}">
              <a16:creationId xmlns:a16="http://schemas.microsoft.com/office/drawing/2014/main" id="{72E40F11-0AA0-4405-AA5F-0444FE2E64C6}"/>
            </a:ext>
          </a:extLst>
        </xdr:cNvPr>
        <xdr:cNvCxnSpPr/>
      </xdr:nvCxnSpPr>
      <xdr:spPr>
        <a:xfrm flipV="1">
          <a:off x="3797300" y="1421815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74168</xdr:rowOff>
    </xdr:from>
    <xdr:to>
      <xdr:col>15</xdr:col>
      <xdr:colOff>101600</xdr:colOff>
      <xdr:row>83</xdr:row>
      <xdr:rowOff>4318</xdr:rowOff>
    </xdr:to>
    <xdr:sp macro="" textlink="">
      <xdr:nvSpPr>
        <xdr:cNvPr id="304" name="楕円 303">
          <a:extLst>
            <a:ext uri="{FF2B5EF4-FFF2-40B4-BE49-F238E27FC236}">
              <a16:creationId xmlns:a16="http://schemas.microsoft.com/office/drawing/2014/main" id="{53D734AB-150A-4C34-9AF4-5B9077D5DC07}"/>
            </a:ext>
          </a:extLst>
        </xdr:cNvPr>
        <xdr:cNvSpPr/>
      </xdr:nvSpPr>
      <xdr:spPr>
        <a:xfrm>
          <a:off x="2857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124968</xdr:rowOff>
    </xdr:from>
    <xdr:to>
      <xdr:col>19</xdr:col>
      <xdr:colOff>177800</xdr:colOff>
      <xdr:row>83</xdr:row>
      <xdr:rowOff>6096</xdr:rowOff>
    </xdr:to>
    <xdr:cxnSp macro="">
      <xdr:nvCxnSpPr>
        <xdr:cNvPr id="305" name="直線コネクタ 304">
          <a:extLst>
            <a:ext uri="{FF2B5EF4-FFF2-40B4-BE49-F238E27FC236}">
              <a16:creationId xmlns:a16="http://schemas.microsoft.com/office/drawing/2014/main" id="{B081FAB4-B62F-4DEA-B585-8ECE2097C2F3}"/>
            </a:ext>
          </a:extLst>
        </xdr:cNvPr>
        <xdr:cNvCxnSpPr/>
      </xdr:nvCxnSpPr>
      <xdr:spPr>
        <a:xfrm>
          <a:off x="2908300" y="141838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5587</xdr:rowOff>
    </xdr:from>
    <xdr:to>
      <xdr:col>10</xdr:col>
      <xdr:colOff>165100</xdr:colOff>
      <xdr:row>82</xdr:row>
      <xdr:rowOff>107187</xdr:rowOff>
    </xdr:to>
    <xdr:sp macro="" textlink="">
      <xdr:nvSpPr>
        <xdr:cNvPr id="306" name="楕円 305">
          <a:extLst>
            <a:ext uri="{FF2B5EF4-FFF2-40B4-BE49-F238E27FC236}">
              <a16:creationId xmlns:a16="http://schemas.microsoft.com/office/drawing/2014/main" id="{257FD7EF-E9DF-4E00-9C0B-917FBADC401D}"/>
            </a:ext>
          </a:extLst>
        </xdr:cNvPr>
        <xdr:cNvSpPr/>
      </xdr:nvSpPr>
      <xdr:spPr>
        <a:xfrm>
          <a:off x="1968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56387</xdr:rowOff>
    </xdr:from>
    <xdr:to>
      <xdr:col>15</xdr:col>
      <xdr:colOff>50800</xdr:colOff>
      <xdr:row>82</xdr:row>
      <xdr:rowOff>124968</xdr:rowOff>
    </xdr:to>
    <xdr:cxnSp macro="">
      <xdr:nvCxnSpPr>
        <xdr:cNvPr id="307" name="直線コネクタ 306">
          <a:extLst>
            <a:ext uri="{FF2B5EF4-FFF2-40B4-BE49-F238E27FC236}">
              <a16:creationId xmlns:a16="http://schemas.microsoft.com/office/drawing/2014/main" id="{FB170F37-64E9-4B95-AC58-B5D433DD4467}"/>
            </a:ext>
          </a:extLst>
        </xdr:cNvPr>
        <xdr:cNvCxnSpPr/>
      </xdr:nvCxnSpPr>
      <xdr:spPr>
        <a:xfrm>
          <a:off x="2019300" y="141152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8" name="楕円 307">
          <a:extLst>
            <a:ext uri="{FF2B5EF4-FFF2-40B4-BE49-F238E27FC236}">
              <a16:creationId xmlns:a16="http://schemas.microsoft.com/office/drawing/2014/main" id="{681AB952-8206-40BD-98EE-963314D81905}"/>
            </a:ext>
          </a:extLst>
        </xdr:cNvPr>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56387</xdr:rowOff>
    </xdr:from>
    <xdr:to>
      <xdr:col>10</xdr:col>
      <xdr:colOff>114300</xdr:colOff>
      <xdr:row>86</xdr:row>
      <xdr:rowOff>38100</xdr:rowOff>
    </xdr:to>
    <xdr:cxnSp macro="">
      <xdr:nvCxnSpPr>
        <xdr:cNvPr id="309" name="直線コネクタ 308">
          <a:extLst>
            <a:ext uri="{FF2B5EF4-FFF2-40B4-BE49-F238E27FC236}">
              <a16:creationId xmlns:a16="http://schemas.microsoft.com/office/drawing/2014/main" id="{A8BF3C71-3A56-4EAB-A36B-4B5CD10BD22D}"/>
            </a:ext>
          </a:extLst>
        </xdr:cNvPr>
        <xdr:cNvCxnSpPr/>
      </xdr:nvCxnSpPr>
      <xdr:spPr>
        <a:xfrm flipV="1">
          <a:off x="1130300" y="14115287"/>
          <a:ext cx="889000" cy="6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a:extLst>
            <a:ext uri="{FF2B5EF4-FFF2-40B4-BE49-F238E27FC236}">
              <a16:creationId xmlns:a16="http://schemas.microsoft.com/office/drawing/2014/main" id="{B447724B-0A58-468F-90F8-FA4C72982AC9}"/>
            </a:ext>
          </a:extLst>
        </xdr:cNvPr>
        <xdr:cNvSpPr txBox="1"/>
      </xdr:nvSpPr>
      <xdr:spPr>
        <a:xfrm>
          <a:off x="3582044" y="1354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a:extLst>
            <a:ext uri="{FF2B5EF4-FFF2-40B4-BE49-F238E27FC236}">
              <a16:creationId xmlns:a16="http://schemas.microsoft.com/office/drawing/2014/main" id="{014F06C9-74C5-4BC3-9341-D7B41DB80203}"/>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64CD8945-9613-42D9-A320-AF0104A94EEE}"/>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a:extLst>
            <a:ext uri="{FF2B5EF4-FFF2-40B4-BE49-F238E27FC236}">
              <a16:creationId xmlns:a16="http://schemas.microsoft.com/office/drawing/2014/main" id="{09C81ACC-B64E-4BE5-9A82-A3E33DCC2BEB}"/>
            </a:ext>
          </a:extLst>
        </xdr:cNvPr>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48023</xdr:rowOff>
    </xdr:from>
    <xdr:ext cx="405111" cy="259045"/>
    <xdr:sp macro="" textlink="">
      <xdr:nvSpPr>
        <xdr:cNvPr id="314" name="n_1mainValue【福祉施設】&#10;有形固定資産減価償却率">
          <a:extLst>
            <a:ext uri="{FF2B5EF4-FFF2-40B4-BE49-F238E27FC236}">
              <a16:creationId xmlns:a16="http://schemas.microsoft.com/office/drawing/2014/main" id="{4717632B-6E19-401C-A316-A23ACFCB927C}"/>
            </a:ext>
          </a:extLst>
        </xdr:cNvPr>
        <xdr:cNvSpPr txBox="1"/>
      </xdr:nvSpPr>
      <xdr:spPr>
        <a:xfrm>
          <a:off x="3582044" y="1427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315" name="n_2mainValue【福祉施設】&#10;有形固定資産減価償却率">
          <a:extLst>
            <a:ext uri="{FF2B5EF4-FFF2-40B4-BE49-F238E27FC236}">
              <a16:creationId xmlns:a16="http://schemas.microsoft.com/office/drawing/2014/main" id="{37A5511A-131A-49ED-B197-04FA90035209}"/>
            </a:ext>
          </a:extLst>
        </xdr:cNvPr>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98314</xdr:rowOff>
    </xdr:from>
    <xdr:ext cx="405111" cy="259045"/>
    <xdr:sp macro="" textlink="">
      <xdr:nvSpPr>
        <xdr:cNvPr id="316" name="n_3mainValue【福祉施設】&#10;有形固定資産減価償却率">
          <a:extLst>
            <a:ext uri="{FF2B5EF4-FFF2-40B4-BE49-F238E27FC236}">
              <a16:creationId xmlns:a16="http://schemas.microsoft.com/office/drawing/2014/main" id="{6A1E67C6-DEE2-4B68-8DD1-65006EFE3AE6}"/>
            </a:ext>
          </a:extLst>
        </xdr:cNvPr>
        <xdr:cNvSpPr txBox="1"/>
      </xdr:nvSpPr>
      <xdr:spPr>
        <a:xfrm>
          <a:off x="1816744"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7" name="n_4mainValue【福祉施設】&#10;有形固定資産減価償却率">
          <a:extLst>
            <a:ext uri="{FF2B5EF4-FFF2-40B4-BE49-F238E27FC236}">
              <a16:creationId xmlns:a16="http://schemas.microsoft.com/office/drawing/2014/main" id="{9636F240-E6F3-46EB-8944-D659DBFCC48D}"/>
            </a:ext>
          </a:extLst>
        </xdr:cNvPr>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474FD670-B943-46EB-8569-CE694DB8552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9882D294-5608-4FD1-9410-A5EBD7F7EE1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2075ABC-4B4C-4694-9E72-26F7C26A850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32F4E2DA-F672-4E7B-B517-F289521B952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31118F7-F374-4CE2-944E-6057EFB4637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FD521D-D8A9-4255-B18E-501F2218D9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DB10674-E232-491A-BA19-E27765D10C1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2AD33E1F-7586-4387-887D-7CBE753A70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D9366DAF-2427-4C51-AEC3-412E19FF11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CE6E5CC1-5FCE-459C-82AB-5100E8AA18B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EAB3A1E5-D87F-406F-933E-37D753B6E437}"/>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C1FACA59-E1D8-46C9-A6BC-B9C9541E473C}"/>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A82D295D-4853-406A-9893-EB7EF361FF2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CA3ABB22-A6B9-4468-A8AB-778F8A22207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9DE90CB8-5E81-4DFE-8520-A2F61B6413E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BD13FF8E-3B1C-43A3-B2E9-B001747F7342}"/>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E238E0BF-1C7A-4BBE-8C68-6F24CB97D11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3E7C5D7F-C542-4018-8ED9-C056C3E6662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5243F26C-2EE8-443D-8F6D-B8A08DB278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2DFAAC53-88EA-4EF9-9247-78EA87DF1FA0}"/>
            </a:ext>
          </a:extLst>
        </xdr:cNvPr>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22C8E887-6956-4B4A-898D-1655188CABA4}"/>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C0199DF9-E593-4867-A71B-17210A9396EE}"/>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a:extLst>
            <a:ext uri="{FF2B5EF4-FFF2-40B4-BE49-F238E27FC236}">
              <a16:creationId xmlns:a16="http://schemas.microsoft.com/office/drawing/2014/main" id="{0EAE7BCF-905F-4FE1-A786-9C6BCC408F57}"/>
            </a:ext>
          </a:extLst>
        </xdr:cNvPr>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a:extLst>
            <a:ext uri="{FF2B5EF4-FFF2-40B4-BE49-F238E27FC236}">
              <a16:creationId xmlns:a16="http://schemas.microsoft.com/office/drawing/2014/main" id="{8064D8C4-F6E2-4ED2-ACF3-9A26ADAF7649}"/>
            </a:ext>
          </a:extLst>
        </xdr:cNvPr>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a:extLst>
            <a:ext uri="{FF2B5EF4-FFF2-40B4-BE49-F238E27FC236}">
              <a16:creationId xmlns:a16="http://schemas.microsoft.com/office/drawing/2014/main" id="{DDC46E7A-9CCB-4184-A7A2-08E14A2C16A4}"/>
            </a:ext>
          </a:extLst>
        </xdr:cNvPr>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a:extLst>
            <a:ext uri="{FF2B5EF4-FFF2-40B4-BE49-F238E27FC236}">
              <a16:creationId xmlns:a16="http://schemas.microsoft.com/office/drawing/2014/main" id="{066EEB1F-BF6C-4A37-9AA5-38C42B66017B}"/>
            </a:ext>
          </a:extLst>
        </xdr:cNvPr>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C09CB311-CD93-4A8A-85FB-039D74BC01CE}"/>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F06CF741-8AE7-4EBE-9C0D-C3340AE7CF4D}"/>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a:extLst>
            <a:ext uri="{FF2B5EF4-FFF2-40B4-BE49-F238E27FC236}">
              <a16:creationId xmlns:a16="http://schemas.microsoft.com/office/drawing/2014/main" id="{1655C2AF-C402-4287-8691-7714CAF8E50A}"/>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a:extLst>
            <a:ext uri="{FF2B5EF4-FFF2-40B4-BE49-F238E27FC236}">
              <a16:creationId xmlns:a16="http://schemas.microsoft.com/office/drawing/2014/main" id="{6FB442F8-87B4-458E-B78A-F35D02F65951}"/>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E24EF52C-EFC8-49C4-96F4-FDD39EE7FC7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E415C2A1-9F7C-49BA-9553-173D4878A9C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7BCAE1D-1A63-4E1E-A68E-11EFD3427B2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36B0050-A91B-4C84-8472-A88CF933DF5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ACCF597-3FB0-4854-B8C2-994C55CAA65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107314</xdr:rowOff>
    </xdr:from>
    <xdr:to>
      <xdr:col>55</xdr:col>
      <xdr:colOff>50800</xdr:colOff>
      <xdr:row>84</xdr:row>
      <xdr:rowOff>37464</xdr:rowOff>
    </xdr:to>
    <xdr:sp macro="" textlink="">
      <xdr:nvSpPr>
        <xdr:cNvPr id="353" name="楕円 352">
          <a:extLst>
            <a:ext uri="{FF2B5EF4-FFF2-40B4-BE49-F238E27FC236}">
              <a16:creationId xmlns:a16="http://schemas.microsoft.com/office/drawing/2014/main" id="{8CD5F535-D167-40C9-8915-45B240D121A9}"/>
            </a:ext>
          </a:extLst>
        </xdr:cNvPr>
        <xdr:cNvSpPr/>
      </xdr:nvSpPr>
      <xdr:spPr>
        <a:xfrm>
          <a:off x="10426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85741</xdr:rowOff>
    </xdr:from>
    <xdr:ext cx="469744" cy="259045"/>
    <xdr:sp macro="" textlink="">
      <xdr:nvSpPr>
        <xdr:cNvPr id="354" name="【福祉施設】&#10;一人当たり面積該当値テキスト">
          <a:extLst>
            <a:ext uri="{FF2B5EF4-FFF2-40B4-BE49-F238E27FC236}">
              <a16:creationId xmlns:a16="http://schemas.microsoft.com/office/drawing/2014/main" id="{52FE9E85-DE58-4FC6-B376-C1C89062AA9B}"/>
            </a:ext>
          </a:extLst>
        </xdr:cNvPr>
        <xdr:cNvSpPr txBox="1"/>
      </xdr:nvSpPr>
      <xdr:spPr>
        <a:xfrm>
          <a:off x="10515600" y="143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78739</xdr:rowOff>
    </xdr:from>
    <xdr:to>
      <xdr:col>50</xdr:col>
      <xdr:colOff>165100</xdr:colOff>
      <xdr:row>84</xdr:row>
      <xdr:rowOff>8889</xdr:rowOff>
    </xdr:to>
    <xdr:sp macro="" textlink="">
      <xdr:nvSpPr>
        <xdr:cNvPr id="355" name="楕円 354">
          <a:extLst>
            <a:ext uri="{FF2B5EF4-FFF2-40B4-BE49-F238E27FC236}">
              <a16:creationId xmlns:a16="http://schemas.microsoft.com/office/drawing/2014/main" id="{34BA7100-14F3-4FFF-9640-BDA2FAC05D87}"/>
            </a:ext>
          </a:extLst>
        </xdr:cNvPr>
        <xdr:cNvSpPr/>
      </xdr:nvSpPr>
      <xdr:spPr>
        <a:xfrm>
          <a:off x="9588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129539</xdr:rowOff>
    </xdr:from>
    <xdr:to>
      <xdr:col>55</xdr:col>
      <xdr:colOff>0</xdr:colOff>
      <xdr:row>83</xdr:row>
      <xdr:rowOff>158114</xdr:rowOff>
    </xdr:to>
    <xdr:cxnSp macro="">
      <xdr:nvCxnSpPr>
        <xdr:cNvPr id="356" name="直線コネクタ 355">
          <a:extLst>
            <a:ext uri="{FF2B5EF4-FFF2-40B4-BE49-F238E27FC236}">
              <a16:creationId xmlns:a16="http://schemas.microsoft.com/office/drawing/2014/main" id="{214E81D1-8B39-4466-A414-B9C31B399D0A}"/>
            </a:ext>
          </a:extLst>
        </xdr:cNvPr>
        <xdr:cNvCxnSpPr/>
      </xdr:nvCxnSpPr>
      <xdr:spPr>
        <a:xfrm>
          <a:off x="9639300" y="143598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78739</xdr:rowOff>
    </xdr:from>
    <xdr:to>
      <xdr:col>46</xdr:col>
      <xdr:colOff>38100</xdr:colOff>
      <xdr:row>84</xdr:row>
      <xdr:rowOff>8889</xdr:rowOff>
    </xdr:to>
    <xdr:sp macro="" textlink="">
      <xdr:nvSpPr>
        <xdr:cNvPr id="357" name="楕円 356">
          <a:extLst>
            <a:ext uri="{FF2B5EF4-FFF2-40B4-BE49-F238E27FC236}">
              <a16:creationId xmlns:a16="http://schemas.microsoft.com/office/drawing/2014/main" id="{1DF060F6-C0E5-4C0B-9DBB-F7655DF172BE}"/>
            </a:ext>
          </a:extLst>
        </xdr:cNvPr>
        <xdr:cNvSpPr/>
      </xdr:nvSpPr>
      <xdr:spPr>
        <a:xfrm>
          <a:off x="869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129539</xdr:rowOff>
    </xdr:from>
    <xdr:to>
      <xdr:col>50</xdr:col>
      <xdr:colOff>114300</xdr:colOff>
      <xdr:row>83</xdr:row>
      <xdr:rowOff>129539</xdr:rowOff>
    </xdr:to>
    <xdr:cxnSp macro="">
      <xdr:nvCxnSpPr>
        <xdr:cNvPr id="358" name="直線コネクタ 357">
          <a:extLst>
            <a:ext uri="{FF2B5EF4-FFF2-40B4-BE49-F238E27FC236}">
              <a16:creationId xmlns:a16="http://schemas.microsoft.com/office/drawing/2014/main" id="{0217B52C-7F50-4071-8F4A-56DB3A12D630}"/>
            </a:ext>
          </a:extLst>
        </xdr:cNvPr>
        <xdr:cNvCxnSpPr/>
      </xdr:nvCxnSpPr>
      <xdr:spPr>
        <a:xfrm>
          <a:off x="8750300" y="14359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73025</xdr:rowOff>
    </xdr:from>
    <xdr:to>
      <xdr:col>41</xdr:col>
      <xdr:colOff>101600</xdr:colOff>
      <xdr:row>84</xdr:row>
      <xdr:rowOff>3175</xdr:rowOff>
    </xdr:to>
    <xdr:sp macro="" textlink="">
      <xdr:nvSpPr>
        <xdr:cNvPr id="359" name="楕円 358">
          <a:extLst>
            <a:ext uri="{FF2B5EF4-FFF2-40B4-BE49-F238E27FC236}">
              <a16:creationId xmlns:a16="http://schemas.microsoft.com/office/drawing/2014/main" id="{3D5A9D09-4BA7-4B33-AD2C-2E4E2CBC07D4}"/>
            </a:ext>
          </a:extLst>
        </xdr:cNvPr>
        <xdr:cNvSpPr/>
      </xdr:nvSpPr>
      <xdr:spPr>
        <a:xfrm>
          <a:off x="7810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123825</xdr:rowOff>
    </xdr:from>
    <xdr:to>
      <xdr:col>45</xdr:col>
      <xdr:colOff>177800</xdr:colOff>
      <xdr:row>83</xdr:row>
      <xdr:rowOff>129539</xdr:rowOff>
    </xdr:to>
    <xdr:cxnSp macro="">
      <xdr:nvCxnSpPr>
        <xdr:cNvPr id="360" name="直線コネクタ 359">
          <a:extLst>
            <a:ext uri="{FF2B5EF4-FFF2-40B4-BE49-F238E27FC236}">
              <a16:creationId xmlns:a16="http://schemas.microsoft.com/office/drawing/2014/main" id="{336A6C93-E532-4E5D-A819-482CC13B9C3B}"/>
            </a:ext>
          </a:extLst>
        </xdr:cNvPr>
        <xdr:cNvCxnSpPr/>
      </xdr:nvCxnSpPr>
      <xdr:spPr>
        <a:xfrm>
          <a:off x="7861300" y="143541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1" name="楕円 360">
          <a:extLst>
            <a:ext uri="{FF2B5EF4-FFF2-40B4-BE49-F238E27FC236}">
              <a16:creationId xmlns:a16="http://schemas.microsoft.com/office/drawing/2014/main" id="{B5747685-7A0F-4E4C-A9F4-22E6D4B4E2F6}"/>
            </a:ext>
          </a:extLst>
        </xdr:cNvPr>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123825</xdr:rowOff>
    </xdr:from>
    <xdr:to>
      <xdr:col>41</xdr:col>
      <xdr:colOff>50800</xdr:colOff>
      <xdr:row>85</xdr:row>
      <xdr:rowOff>49530</xdr:rowOff>
    </xdr:to>
    <xdr:cxnSp macro="">
      <xdr:nvCxnSpPr>
        <xdr:cNvPr id="362" name="直線コネクタ 361">
          <a:extLst>
            <a:ext uri="{FF2B5EF4-FFF2-40B4-BE49-F238E27FC236}">
              <a16:creationId xmlns:a16="http://schemas.microsoft.com/office/drawing/2014/main" id="{4F840255-008F-45BE-BE7C-06139C390CC2}"/>
            </a:ext>
          </a:extLst>
        </xdr:cNvPr>
        <xdr:cNvCxnSpPr/>
      </xdr:nvCxnSpPr>
      <xdr:spPr>
        <a:xfrm flipV="1">
          <a:off x="6972300" y="14354175"/>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00BC29EC-3704-4596-9671-17A75EB0CBBB}"/>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B9113987-0405-4CDC-AB8D-6E388657FFC3}"/>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a:extLst>
            <a:ext uri="{FF2B5EF4-FFF2-40B4-BE49-F238E27FC236}">
              <a16:creationId xmlns:a16="http://schemas.microsoft.com/office/drawing/2014/main" id="{E2F3DAEA-1516-420C-81C6-AA81E4BBE2B7}"/>
            </a:ext>
          </a:extLst>
        </xdr:cNvPr>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a:extLst>
            <a:ext uri="{FF2B5EF4-FFF2-40B4-BE49-F238E27FC236}">
              <a16:creationId xmlns:a16="http://schemas.microsoft.com/office/drawing/2014/main" id="{BC05F5FD-4C33-4E78-A11F-880A9E9A9492}"/>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xdr:rowOff>
    </xdr:from>
    <xdr:ext cx="469744" cy="259045"/>
    <xdr:sp macro="" textlink="">
      <xdr:nvSpPr>
        <xdr:cNvPr id="367" name="n_1mainValue【福祉施設】&#10;一人当たり面積">
          <a:extLst>
            <a:ext uri="{FF2B5EF4-FFF2-40B4-BE49-F238E27FC236}">
              <a16:creationId xmlns:a16="http://schemas.microsoft.com/office/drawing/2014/main" id="{9B61CDFA-F49C-4615-929E-559636DF07A4}"/>
            </a:ext>
          </a:extLst>
        </xdr:cNvPr>
        <xdr:cNvSpPr txBox="1"/>
      </xdr:nvSpPr>
      <xdr:spPr>
        <a:xfrm>
          <a:off x="93917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xdr:rowOff>
    </xdr:from>
    <xdr:ext cx="469744" cy="259045"/>
    <xdr:sp macro="" textlink="">
      <xdr:nvSpPr>
        <xdr:cNvPr id="368" name="n_2mainValue【福祉施設】&#10;一人当たり面積">
          <a:extLst>
            <a:ext uri="{FF2B5EF4-FFF2-40B4-BE49-F238E27FC236}">
              <a16:creationId xmlns:a16="http://schemas.microsoft.com/office/drawing/2014/main" id="{0EA81E79-650E-46A6-85B0-834A1224EB84}"/>
            </a:ext>
          </a:extLst>
        </xdr:cNvPr>
        <xdr:cNvSpPr txBox="1"/>
      </xdr:nvSpPr>
      <xdr:spPr>
        <a:xfrm>
          <a:off x="8515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165752</xdr:rowOff>
    </xdr:from>
    <xdr:ext cx="469744" cy="259045"/>
    <xdr:sp macro="" textlink="">
      <xdr:nvSpPr>
        <xdr:cNvPr id="369" name="n_3mainValue【福祉施設】&#10;一人当たり面積">
          <a:extLst>
            <a:ext uri="{FF2B5EF4-FFF2-40B4-BE49-F238E27FC236}">
              <a16:creationId xmlns:a16="http://schemas.microsoft.com/office/drawing/2014/main" id="{3E006815-37F5-4980-9CF9-4F87DCD19395}"/>
            </a:ext>
          </a:extLst>
        </xdr:cNvPr>
        <xdr:cNvSpPr txBox="1"/>
      </xdr:nvSpPr>
      <xdr:spPr>
        <a:xfrm>
          <a:off x="7626427"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0" name="n_4mainValue【福祉施設】&#10;一人当たり面積">
          <a:extLst>
            <a:ext uri="{FF2B5EF4-FFF2-40B4-BE49-F238E27FC236}">
              <a16:creationId xmlns:a16="http://schemas.microsoft.com/office/drawing/2014/main" id="{FC6CF51E-66DB-4D29-A542-AF8352FA25ED}"/>
            </a:ext>
          </a:extLst>
        </xdr:cNvPr>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B8AC4737-6988-4843-854A-BB38B91C605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A2D8670B-2144-4E91-A3B2-92F4928AD28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ED025512-F993-407E-A321-1F7925EA89F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696F87E7-A80F-44CD-B372-3227FD0210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B53DA1C7-652C-4FBE-97F4-AFCDA301C0B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B916D807-FE5B-453A-A122-D96D3CB7D48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B1F3FDF2-6734-4CE1-812B-271DE572D52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FF1AE608-211C-4EC9-9038-C384589236F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EDEFC881-ABE3-4FFE-807C-999F6554DB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B5EDB78A-5913-494B-A04D-8803FACE4E8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D3F87046-4BE1-4B15-B7FA-8F8F8688448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AFFA1781-B610-4751-959C-A54BE304B4F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FF4F8A95-B4EA-4651-830F-FA82F679349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2E9EAA27-153F-4ED3-A9C8-68C067C27AD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46674B8D-A214-408B-9F15-A7B2C780DA4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B5C4B8F3-7592-455B-AEB9-04C6B412210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310D8DFB-1A5C-4D00-BA42-804FADCE63E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0BB51636-7FCB-4DA8-95EB-D9CF711B10F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ACFD4668-4715-47F1-888D-C8AFE052D13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8C4856AE-3856-4144-BF7C-C2937E94A71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DB77220F-EB10-482C-8CCE-C5731343196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FE4078E8-A475-4EFF-A278-BE118B0B9DF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E11BD0AC-AF3A-43A1-92B0-45310679C19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1A455C02-EEEC-404A-943C-12346B29900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6141EE96-F695-48B5-80E1-F8CE544FE25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a:extLst>
            <a:ext uri="{FF2B5EF4-FFF2-40B4-BE49-F238E27FC236}">
              <a16:creationId xmlns:a16="http://schemas.microsoft.com/office/drawing/2014/main" id="{23E87E27-B9A8-479A-AB3D-34B9B547BC8F}"/>
            </a:ext>
          </a:extLst>
        </xdr:cNvPr>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a:extLst>
            <a:ext uri="{FF2B5EF4-FFF2-40B4-BE49-F238E27FC236}">
              <a16:creationId xmlns:a16="http://schemas.microsoft.com/office/drawing/2014/main" id="{5D314422-94C8-497B-8455-EE7AD971D856}"/>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a:extLst>
            <a:ext uri="{FF2B5EF4-FFF2-40B4-BE49-F238E27FC236}">
              <a16:creationId xmlns:a16="http://schemas.microsoft.com/office/drawing/2014/main" id="{3CFA53A8-31B7-43C8-9DA5-84AC1D8B195C}"/>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21C565EB-B84B-49E8-A5CE-08F3129AA5A4}"/>
            </a:ext>
          </a:extLst>
        </xdr:cNvPr>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a:extLst>
            <a:ext uri="{FF2B5EF4-FFF2-40B4-BE49-F238E27FC236}">
              <a16:creationId xmlns:a16="http://schemas.microsoft.com/office/drawing/2014/main" id="{FE78E616-0FF5-4385-A81C-2266A1A85A5B}"/>
            </a:ext>
          </a:extLst>
        </xdr:cNvPr>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2557</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E3C93822-D604-4609-A081-30227D059B0A}"/>
            </a:ext>
          </a:extLst>
        </xdr:cNvPr>
        <xdr:cNvSpPr txBox="1"/>
      </xdr:nvSpPr>
      <xdr:spPr>
        <a:xfrm>
          <a:off x="4673600" y="1783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a:extLst>
            <a:ext uri="{FF2B5EF4-FFF2-40B4-BE49-F238E27FC236}">
              <a16:creationId xmlns:a16="http://schemas.microsoft.com/office/drawing/2014/main" id="{0F0CCDE6-C314-44A0-8871-350741A6581E}"/>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a:extLst>
            <a:ext uri="{FF2B5EF4-FFF2-40B4-BE49-F238E27FC236}">
              <a16:creationId xmlns:a16="http://schemas.microsoft.com/office/drawing/2014/main" id="{A471308B-CC89-46CE-8378-6A86F0A702AC}"/>
            </a:ext>
          </a:extLst>
        </xdr:cNvPr>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a:extLst>
            <a:ext uri="{FF2B5EF4-FFF2-40B4-BE49-F238E27FC236}">
              <a16:creationId xmlns:a16="http://schemas.microsoft.com/office/drawing/2014/main" id="{DF0B8AFB-5388-4435-8382-C5DAF5BBC395}"/>
            </a:ext>
          </a:extLst>
        </xdr:cNvPr>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a:extLst>
            <a:ext uri="{FF2B5EF4-FFF2-40B4-BE49-F238E27FC236}">
              <a16:creationId xmlns:a16="http://schemas.microsoft.com/office/drawing/2014/main" id="{DFB1C495-0CC7-4253-B5BC-14CAF4ED7DFA}"/>
            </a:ext>
          </a:extLst>
        </xdr:cNvPr>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a:extLst>
            <a:ext uri="{FF2B5EF4-FFF2-40B4-BE49-F238E27FC236}">
              <a16:creationId xmlns:a16="http://schemas.microsoft.com/office/drawing/2014/main" id="{47ECDB84-4E0B-4AB3-9D3A-74C033416AFB}"/>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8803CFCE-BF6F-4826-BB1D-818DD39D7EB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6F24254A-B67E-428E-8CAA-C6AB5D75DD8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1CC19FE-93A0-4726-A146-3754CC29B7B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3A5A5AF-AFC9-4963-80AF-CB776AE9B81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F80CE82-DC1F-44F5-BDA3-655BF940B78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36830</xdr:rowOff>
    </xdr:from>
    <xdr:to>
      <xdr:col>24</xdr:col>
      <xdr:colOff>114300</xdr:colOff>
      <xdr:row>106</xdr:row>
      <xdr:rowOff>138430</xdr:rowOff>
    </xdr:to>
    <xdr:sp macro="" textlink="">
      <xdr:nvSpPr>
        <xdr:cNvPr id="412" name="楕円 411">
          <a:extLst>
            <a:ext uri="{FF2B5EF4-FFF2-40B4-BE49-F238E27FC236}">
              <a16:creationId xmlns:a16="http://schemas.microsoft.com/office/drawing/2014/main" id="{13D45BD5-5741-43B5-8D97-2F327DC93CAB}"/>
            </a:ext>
          </a:extLst>
        </xdr:cNvPr>
        <xdr:cNvSpPr/>
      </xdr:nvSpPr>
      <xdr:spPr>
        <a:xfrm>
          <a:off x="4584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15257</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B11E1310-4F1D-4D01-BEE9-CFE3F7D59189}"/>
            </a:ext>
          </a:extLst>
        </xdr:cNvPr>
        <xdr:cNvSpPr txBox="1"/>
      </xdr:nvSpPr>
      <xdr:spPr>
        <a:xfrm>
          <a:off x="4673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22134</xdr:rowOff>
    </xdr:from>
    <xdr:to>
      <xdr:col>20</xdr:col>
      <xdr:colOff>38100</xdr:colOff>
      <xdr:row>106</xdr:row>
      <xdr:rowOff>123734</xdr:rowOff>
    </xdr:to>
    <xdr:sp macro="" textlink="">
      <xdr:nvSpPr>
        <xdr:cNvPr id="414" name="楕円 413">
          <a:extLst>
            <a:ext uri="{FF2B5EF4-FFF2-40B4-BE49-F238E27FC236}">
              <a16:creationId xmlns:a16="http://schemas.microsoft.com/office/drawing/2014/main" id="{9D5378BB-2030-404B-9212-D8E5C36961B3}"/>
            </a:ext>
          </a:extLst>
        </xdr:cNvPr>
        <xdr:cNvSpPr/>
      </xdr:nvSpPr>
      <xdr:spPr>
        <a:xfrm>
          <a:off x="3746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72934</xdr:rowOff>
    </xdr:from>
    <xdr:to>
      <xdr:col>24</xdr:col>
      <xdr:colOff>63500</xdr:colOff>
      <xdr:row>106</xdr:row>
      <xdr:rowOff>87630</xdr:rowOff>
    </xdr:to>
    <xdr:cxnSp macro="">
      <xdr:nvCxnSpPr>
        <xdr:cNvPr id="415" name="直線コネクタ 414">
          <a:extLst>
            <a:ext uri="{FF2B5EF4-FFF2-40B4-BE49-F238E27FC236}">
              <a16:creationId xmlns:a16="http://schemas.microsoft.com/office/drawing/2014/main" id="{98C0320A-A541-499F-9A8E-694ED66119F1}"/>
            </a:ext>
          </a:extLst>
        </xdr:cNvPr>
        <xdr:cNvCxnSpPr/>
      </xdr:nvCxnSpPr>
      <xdr:spPr>
        <a:xfrm>
          <a:off x="3797300" y="182466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160927</xdr:rowOff>
    </xdr:from>
    <xdr:to>
      <xdr:col>15</xdr:col>
      <xdr:colOff>101600</xdr:colOff>
      <xdr:row>106</xdr:row>
      <xdr:rowOff>91077</xdr:rowOff>
    </xdr:to>
    <xdr:sp macro="" textlink="">
      <xdr:nvSpPr>
        <xdr:cNvPr id="416" name="楕円 415">
          <a:extLst>
            <a:ext uri="{FF2B5EF4-FFF2-40B4-BE49-F238E27FC236}">
              <a16:creationId xmlns:a16="http://schemas.microsoft.com/office/drawing/2014/main" id="{EA1AF170-8F2D-49BA-A016-C9A68900F99C}"/>
            </a:ext>
          </a:extLst>
        </xdr:cNvPr>
        <xdr:cNvSpPr/>
      </xdr:nvSpPr>
      <xdr:spPr>
        <a:xfrm>
          <a:off x="2857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40277</xdr:rowOff>
    </xdr:from>
    <xdr:to>
      <xdr:col>19</xdr:col>
      <xdr:colOff>177800</xdr:colOff>
      <xdr:row>106</xdr:row>
      <xdr:rowOff>72934</xdr:rowOff>
    </xdr:to>
    <xdr:cxnSp macro="">
      <xdr:nvCxnSpPr>
        <xdr:cNvPr id="417" name="直線コネクタ 416">
          <a:extLst>
            <a:ext uri="{FF2B5EF4-FFF2-40B4-BE49-F238E27FC236}">
              <a16:creationId xmlns:a16="http://schemas.microsoft.com/office/drawing/2014/main" id="{FA87EEDC-90C7-4318-AB18-E0E5F665850D}"/>
            </a:ext>
          </a:extLst>
        </xdr:cNvPr>
        <xdr:cNvCxnSpPr/>
      </xdr:nvCxnSpPr>
      <xdr:spPr>
        <a:xfrm>
          <a:off x="2908300" y="182139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418" name="楕円 417">
          <a:extLst>
            <a:ext uri="{FF2B5EF4-FFF2-40B4-BE49-F238E27FC236}">
              <a16:creationId xmlns:a16="http://schemas.microsoft.com/office/drawing/2014/main" id="{5AB8C306-B7DD-4769-8EB0-9238AAE8B483}"/>
            </a:ext>
          </a:extLst>
        </xdr:cNvPr>
        <xdr:cNvSpPr/>
      </xdr:nvSpPr>
      <xdr:spPr>
        <a:xfrm>
          <a:off x="196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30480</xdr:rowOff>
    </xdr:from>
    <xdr:to>
      <xdr:col>15</xdr:col>
      <xdr:colOff>50800</xdr:colOff>
      <xdr:row>106</xdr:row>
      <xdr:rowOff>40277</xdr:rowOff>
    </xdr:to>
    <xdr:cxnSp macro="">
      <xdr:nvCxnSpPr>
        <xdr:cNvPr id="419" name="直線コネクタ 418">
          <a:extLst>
            <a:ext uri="{FF2B5EF4-FFF2-40B4-BE49-F238E27FC236}">
              <a16:creationId xmlns:a16="http://schemas.microsoft.com/office/drawing/2014/main" id="{08E6D447-F713-49E2-9D3C-7F6C42F6E757}"/>
            </a:ext>
          </a:extLst>
        </xdr:cNvPr>
        <xdr:cNvCxnSpPr/>
      </xdr:nvCxnSpPr>
      <xdr:spPr>
        <a:xfrm>
          <a:off x="2019300" y="1820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129902</xdr:rowOff>
    </xdr:from>
    <xdr:to>
      <xdr:col>6</xdr:col>
      <xdr:colOff>38100</xdr:colOff>
      <xdr:row>106</xdr:row>
      <xdr:rowOff>60052</xdr:rowOff>
    </xdr:to>
    <xdr:sp macro="" textlink="">
      <xdr:nvSpPr>
        <xdr:cNvPr id="420" name="楕円 419">
          <a:extLst>
            <a:ext uri="{FF2B5EF4-FFF2-40B4-BE49-F238E27FC236}">
              <a16:creationId xmlns:a16="http://schemas.microsoft.com/office/drawing/2014/main" id="{41333653-35C6-49B1-9A38-096FC78B4AEE}"/>
            </a:ext>
          </a:extLst>
        </xdr:cNvPr>
        <xdr:cNvSpPr/>
      </xdr:nvSpPr>
      <xdr:spPr>
        <a:xfrm>
          <a:off x="1079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9252</xdr:rowOff>
    </xdr:from>
    <xdr:to>
      <xdr:col>10</xdr:col>
      <xdr:colOff>114300</xdr:colOff>
      <xdr:row>106</xdr:row>
      <xdr:rowOff>30480</xdr:rowOff>
    </xdr:to>
    <xdr:cxnSp macro="">
      <xdr:nvCxnSpPr>
        <xdr:cNvPr id="421" name="直線コネクタ 420">
          <a:extLst>
            <a:ext uri="{FF2B5EF4-FFF2-40B4-BE49-F238E27FC236}">
              <a16:creationId xmlns:a16="http://schemas.microsoft.com/office/drawing/2014/main" id="{F58D8E8B-F798-406B-8DBF-55FBFE16B35E}"/>
            </a:ext>
          </a:extLst>
        </xdr:cNvPr>
        <xdr:cNvCxnSpPr/>
      </xdr:nvCxnSpPr>
      <xdr:spPr>
        <a:xfrm>
          <a:off x="1130300" y="181829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110870</xdr:rowOff>
    </xdr:from>
    <xdr:ext cx="405111" cy="259045"/>
    <xdr:sp macro="" textlink="">
      <xdr:nvSpPr>
        <xdr:cNvPr id="422" name="n_1aveValue【市民会館】&#10;有形固定資産減価償却率">
          <a:extLst>
            <a:ext uri="{FF2B5EF4-FFF2-40B4-BE49-F238E27FC236}">
              <a16:creationId xmlns:a16="http://schemas.microsoft.com/office/drawing/2014/main" id="{F72E4425-374D-47A3-83B0-124E0D177CC1}"/>
            </a:ext>
          </a:extLst>
        </xdr:cNvPr>
        <xdr:cNvSpPr txBox="1"/>
      </xdr:nvSpPr>
      <xdr:spPr>
        <a:xfrm>
          <a:off x="35820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88009</xdr:rowOff>
    </xdr:from>
    <xdr:ext cx="405111" cy="259045"/>
    <xdr:sp macro="" textlink="">
      <xdr:nvSpPr>
        <xdr:cNvPr id="423" name="n_2aveValue【市民会館】&#10;有形固定資産減価償却率">
          <a:extLst>
            <a:ext uri="{FF2B5EF4-FFF2-40B4-BE49-F238E27FC236}">
              <a16:creationId xmlns:a16="http://schemas.microsoft.com/office/drawing/2014/main" id="{FC487F1F-A0A9-4BAF-B890-47C6AC1FD158}"/>
            </a:ext>
          </a:extLst>
        </xdr:cNvPr>
        <xdr:cNvSpPr txBox="1"/>
      </xdr:nvSpPr>
      <xdr:spPr>
        <a:xfrm>
          <a:off x="2705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19429</xdr:rowOff>
    </xdr:from>
    <xdr:ext cx="405111" cy="259045"/>
    <xdr:sp macro="" textlink="">
      <xdr:nvSpPr>
        <xdr:cNvPr id="424" name="n_3aveValue【市民会館】&#10;有形固定資産減価償却率">
          <a:extLst>
            <a:ext uri="{FF2B5EF4-FFF2-40B4-BE49-F238E27FC236}">
              <a16:creationId xmlns:a16="http://schemas.microsoft.com/office/drawing/2014/main" id="{01DD1872-E9F1-4C26-A738-A7CE6C2B4EBA}"/>
            </a:ext>
          </a:extLst>
        </xdr:cNvPr>
        <xdr:cNvSpPr txBox="1"/>
      </xdr:nvSpPr>
      <xdr:spPr>
        <a:xfrm>
          <a:off x="1816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52088</xdr:rowOff>
    </xdr:from>
    <xdr:ext cx="405111" cy="259045"/>
    <xdr:sp macro="" textlink="">
      <xdr:nvSpPr>
        <xdr:cNvPr id="425" name="n_4aveValue【市民会館】&#10;有形固定資産減価償却率">
          <a:extLst>
            <a:ext uri="{FF2B5EF4-FFF2-40B4-BE49-F238E27FC236}">
              <a16:creationId xmlns:a16="http://schemas.microsoft.com/office/drawing/2014/main" id="{99DECC35-B073-425A-B888-874B09AA56F8}"/>
            </a:ext>
          </a:extLst>
        </xdr:cNvPr>
        <xdr:cNvSpPr txBox="1"/>
      </xdr:nvSpPr>
      <xdr:spPr>
        <a:xfrm>
          <a:off x="927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114861</xdr:rowOff>
    </xdr:from>
    <xdr:ext cx="405111" cy="259045"/>
    <xdr:sp macro="" textlink="">
      <xdr:nvSpPr>
        <xdr:cNvPr id="426" name="n_1mainValue【市民会館】&#10;有形固定資産減価償却率">
          <a:extLst>
            <a:ext uri="{FF2B5EF4-FFF2-40B4-BE49-F238E27FC236}">
              <a16:creationId xmlns:a16="http://schemas.microsoft.com/office/drawing/2014/main" id="{55E4F496-17B2-4076-8FE1-7D4A527A87DD}"/>
            </a:ext>
          </a:extLst>
        </xdr:cNvPr>
        <xdr:cNvSpPr txBox="1"/>
      </xdr:nvSpPr>
      <xdr:spPr>
        <a:xfrm>
          <a:off x="3582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82204</xdr:rowOff>
    </xdr:from>
    <xdr:ext cx="405111" cy="259045"/>
    <xdr:sp macro="" textlink="">
      <xdr:nvSpPr>
        <xdr:cNvPr id="427" name="n_2mainValue【市民会館】&#10;有形固定資産減価償却率">
          <a:extLst>
            <a:ext uri="{FF2B5EF4-FFF2-40B4-BE49-F238E27FC236}">
              <a16:creationId xmlns:a16="http://schemas.microsoft.com/office/drawing/2014/main" id="{CE8CE6CC-D15E-485A-922E-F4D7D9D2B577}"/>
            </a:ext>
          </a:extLst>
        </xdr:cNvPr>
        <xdr:cNvSpPr txBox="1"/>
      </xdr:nvSpPr>
      <xdr:spPr>
        <a:xfrm>
          <a:off x="2705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428" name="n_3mainValue【市民会館】&#10;有形固定資産減価償却率">
          <a:extLst>
            <a:ext uri="{FF2B5EF4-FFF2-40B4-BE49-F238E27FC236}">
              <a16:creationId xmlns:a16="http://schemas.microsoft.com/office/drawing/2014/main" id="{EDD63F20-43B0-4EB4-80E1-AB29EC075C18}"/>
            </a:ext>
          </a:extLst>
        </xdr:cNvPr>
        <xdr:cNvSpPr txBox="1"/>
      </xdr:nvSpPr>
      <xdr:spPr>
        <a:xfrm>
          <a:off x="1816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51179</xdr:rowOff>
    </xdr:from>
    <xdr:ext cx="405111" cy="259045"/>
    <xdr:sp macro="" textlink="">
      <xdr:nvSpPr>
        <xdr:cNvPr id="429" name="n_4mainValue【市民会館】&#10;有形固定資産減価償却率">
          <a:extLst>
            <a:ext uri="{FF2B5EF4-FFF2-40B4-BE49-F238E27FC236}">
              <a16:creationId xmlns:a16="http://schemas.microsoft.com/office/drawing/2014/main" id="{0B943714-7181-47F9-BEBF-191B1C6A88D2}"/>
            </a:ext>
          </a:extLst>
        </xdr:cNvPr>
        <xdr:cNvSpPr txBox="1"/>
      </xdr:nvSpPr>
      <xdr:spPr>
        <a:xfrm>
          <a:off x="927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260E7689-B373-4D70-9DF0-77B56D2145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2CD58B4B-D724-4B78-99F7-5F4711DDD16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BB85BB9F-0481-4B0E-A06E-567F93CE5D9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6D5124D0-37B1-4EBB-ADB8-A82745F37A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D631AB9F-E1DE-4408-97E8-C574427C7F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1511B3BE-5CE4-48DB-A1DD-A37AEB7D34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E9FBC58C-1206-4319-B7EA-1CC9AEFA06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EA9CDA4-8003-4A9A-AEA2-0BB4D778493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F59EAC83-60CA-4115-8D34-97D8D415871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A2F201A1-F40C-4694-B114-207501655A7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C0D52CEE-94CC-449F-990C-FCA7A4A2E31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D5F69751-8D09-45F5-BD81-6D566FFDE30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1FE69EDC-0A74-4BCE-A9A2-CCE53BA846FA}"/>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29C28A36-6BAC-47F4-BD85-9BDBC54FC36C}"/>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3464B2F0-6917-4BC0-9604-2A9FED18360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66366985-ADE9-4792-94C9-263252A29CA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9BB8C844-2588-4BA8-AF83-B3956FDEAFCF}"/>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BFF6707A-C8D2-4A36-9F7C-A745D76B7A03}"/>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66FF57ED-0BAB-459E-8EBE-F366D016DBA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29AF06F0-BC37-4056-AEF9-00B25F877BE2}"/>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C2924958-269A-4FDC-9ADB-76190E5499B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E1312BE5-7C87-4347-BD63-58635DF742A3}"/>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D8501078-485A-40C2-8E35-E8DBC96BE5C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ACD81FA5-5443-4E7B-81AA-AC86F6C4A4B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B74E5891-47F1-4E21-A7E0-379D99A77F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a:extLst>
            <a:ext uri="{FF2B5EF4-FFF2-40B4-BE49-F238E27FC236}">
              <a16:creationId xmlns:a16="http://schemas.microsoft.com/office/drawing/2014/main" id="{6D6BA5C7-CAA7-45E8-B349-1C1E875E451A}"/>
            </a:ext>
          </a:extLst>
        </xdr:cNvPr>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a:extLst>
            <a:ext uri="{FF2B5EF4-FFF2-40B4-BE49-F238E27FC236}">
              <a16:creationId xmlns:a16="http://schemas.microsoft.com/office/drawing/2014/main" id="{C39B0867-6117-43F5-9759-88703E7673CB}"/>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a:extLst>
            <a:ext uri="{FF2B5EF4-FFF2-40B4-BE49-F238E27FC236}">
              <a16:creationId xmlns:a16="http://schemas.microsoft.com/office/drawing/2014/main" id="{6C20A82E-95A8-4E22-B23B-E6A966ABE4AB}"/>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a:extLst>
            <a:ext uri="{FF2B5EF4-FFF2-40B4-BE49-F238E27FC236}">
              <a16:creationId xmlns:a16="http://schemas.microsoft.com/office/drawing/2014/main" id="{1FC7377B-D5C0-4EEF-9ED6-E27B87FE583D}"/>
            </a:ext>
          </a:extLst>
        </xdr:cNvPr>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a:extLst>
            <a:ext uri="{FF2B5EF4-FFF2-40B4-BE49-F238E27FC236}">
              <a16:creationId xmlns:a16="http://schemas.microsoft.com/office/drawing/2014/main" id="{DA43FABE-7508-430E-B3F8-78A9E4A6E072}"/>
            </a:ext>
          </a:extLst>
        </xdr:cNvPr>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a:extLst>
            <a:ext uri="{FF2B5EF4-FFF2-40B4-BE49-F238E27FC236}">
              <a16:creationId xmlns:a16="http://schemas.microsoft.com/office/drawing/2014/main" id="{5F4CCFF9-41E2-4149-B216-E24C062AED31}"/>
            </a:ext>
          </a:extLst>
        </xdr:cNvPr>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a:extLst>
            <a:ext uri="{FF2B5EF4-FFF2-40B4-BE49-F238E27FC236}">
              <a16:creationId xmlns:a16="http://schemas.microsoft.com/office/drawing/2014/main" id="{347C1BF9-C1C0-42F8-80A6-B89F689504AE}"/>
            </a:ext>
          </a:extLst>
        </xdr:cNvPr>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a:extLst>
            <a:ext uri="{FF2B5EF4-FFF2-40B4-BE49-F238E27FC236}">
              <a16:creationId xmlns:a16="http://schemas.microsoft.com/office/drawing/2014/main" id="{FE430D33-918B-4555-B02E-B324F6EAE8F8}"/>
            </a:ext>
          </a:extLst>
        </xdr:cNvPr>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a:extLst>
            <a:ext uri="{FF2B5EF4-FFF2-40B4-BE49-F238E27FC236}">
              <a16:creationId xmlns:a16="http://schemas.microsoft.com/office/drawing/2014/main" id="{893C515C-6CA6-4261-909D-8FB215424621}"/>
            </a:ext>
          </a:extLst>
        </xdr:cNvPr>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a:extLst>
            <a:ext uri="{FF2B5EF4-FFF2-40B4-BE49-F238E27FC236}">
              <a16:creationId xmlns:a16="http://schemas.microsoft.com/office/drawing/2014/main" id="{5494CB2B-0698-4BE2-81FD-84CA3084AE01}"/>
            </a:ext>
          </a:extLst>
        </xdr:cNvPr>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a:extLst>
            <a:ext uri="{FF2B5EF4-FFF2-40B4-BE49-F238E27FC236}">
              <a16:creationId xmlns:a16="http://schemas.microsoft.com/office/drawing/2014/main" id="{A4BB68EE-243E-4BDF-9E55-3D6B56D35B0B}"/>
            </a:ext>
          </a:extLst>
        </xdr:cNvPr>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8AFEBD57-EA3E-4CC1-AABC-7EF4E78D9C1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DFC1EBA8-9BBD-471B-9B82-ED4AD3FC45C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D7685B63-BC45-48B0-AD05-657B81AFE16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D2B79983-CC48-46B7-922E-E4FBF3660D6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3DE02CAF-A477-43B8-BDB9-D86708C2B77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152763</xdr:rowOff>
    </xdr:from>
    <xdr:to>
      <xdr:col>55</xdr:col>
      <xdr:colOff>50800</xdr:colOff>
      <xdr:row>107</xdr:row>
      <xdr:rowOff>82913</xdr:rowOff>
    </xdr:to>
    <xdr:sp macro="" textlink="">
      <xdr:nvSpPr>
        <xdr:cNvPr id="471" name="楕円 470">
          <a:extLst>
            <a:ext uri="{FF2B5EF4-FFF2-40B4-BE49-F238E27FC236}">
              <a16:creationId xmlns:a16="http://schemas.microsoft.com/office/drawing/2014/main" id="{8AE8238B-829E-4CA1-A269-2E1CCB515C52}"/>
            </a:ext>
          </a:extLst>
        </xdr:cNvPr>
        <xdr:cNvSpPr/>
      </xdr:nvSpPr>
      <xdr:spPr>
        <a:xfrm>
          <a:off x="10426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131190</xdr:rowOff>
    </xdr:from>
    <xdr:ext cx="469744" cy="259045"/>
    <xdr:sp macro="" textlink="">
      <xdr:nvSpPr>
        <xdr:cNvPr id="472" name="【市民会館】&#10;一人当たり面積該当値テキスト">
          <a:extLst>
            <a:ext uri="{FF2B5EF4-FFF2-40B4-BE49-F238E27FC236}">
              <a16:creationId xmlns:a16="http://schemas.microsoft.com/office/drawing/2014/main" id="{B44F9A63-A6FC-49C9-8F7A-22B54A550060}"/>
            </a:ext>
          </a:extLst>
        </xdr:cNvPr>
        <xdr:cNvSpPr txBox="1"/>
      </xdr:nvSpPr>
      <xdr:spPr>
        <a:xfrm>
          <a:off x="10515600"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152763</xdr:rowOff>
    </xdr:from>
    <xdr:to>
      <xdr:col>50</xdr:col>
      <xdr:colOff>165100</xdr:colOff>
      <xdr:row>107</xdr:row>
      <xdr:rowOff>82913</xdr:rowOff>
    </xdr:to>
    <xdr:sp macro="" textlink="">
      <xdr:nvSpPr>
        <xdr:cNvPr id="473" name="楕円 472">
          <a:extLst>
            <a:ext uri="{FF2B5EF4-FFF2-40B4-BE49-F238E27FC236}">
              <a16:creationId xmlns:a16="http://schemas.microsoft.com/office/drawing/2014/main" id="{822D991C-8D87-449D-B026-CB18E89DC643}"/>
            </a:ext>
          </a:extLst>
        </xdr:cNvPr>
        <xdr:cNvSpPr/>
      </xdr:nvSpPr>
      <xdr:spPr>
        <a:xfrm>
          <a:off x="9588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32113</xdr:rowOff>
    </xdr:from>
    <xdr:to>
      <xdr:col>55</xdr:col>
      <xdr:colOff>0</xdr:colOff>
      <xdr:row>107</xdr:row>
      <xdr:rowOff>32113</xdr:rowOff>
    </xdr:to>
    <xdr:cxnSp macro="">
      <xdr:nvCxnSpPr>
        <xdr:cNvPr id="474" name="直線コネクタ 473">
          <a:extLst>
            <a:ext uri="{FF2B5EF4-FFF2-40B4-BE49-F238E27FC236}">
              <a16:creationId xmlns:a16="http://schemas.microsoft.com/office/drawing/2014/main" id="{26B6F929-096D-429E-BD48-2E975E80786B}"/>
            </a:ext>
          </a:extLst>
        </xdr:cNvPr>
        <xdr:cNvCxnSpPr/>
      </xdr:nvCxnSpPr>
      <xdr:spPr>
        <a:xfrm>
          <a:off x="9639300" y="183772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152763</xdr:rowOff>
    </xdr:from>
    <xdr:to>
      <xdr:col>46</xdr:col>
      <xdr:colOff>38100</xdr:colOff>
      <xdr:row>107</xdr:row>
      <xdr:rowOff>82913</xdr:rowOff>
    </xdr:to>
    <xdr:sp macro="" textlink="">
      <xdr:nvSpPr>
        <xdr:cNvPr id="475" name="楕円 474">
          <a:extLst>
            <a:ext uri="{FF2B5EF4-FFF2-40B4-BE49-F238E27FC236}">
              <a16:creationId xmlns:a16="http://schemas.microsoft.com/office/drawing/2014/main" id="{8E18E7A4-0E4C-4AB6-BABE-48E8F549E1C5}"/>
            </a:ext>
          </a:extLst>
        </xdr:cNvPr>
        <xdr:cNvSpPr/>
      </xdr:nvSpPr>
      <xdr:spPr>
        <a:xfrm>
          <a:off x="8699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32113</xdr:rowOff>
    </xdr:from>
    <xdr:to>
      <xdr:col>50</xdr:col>
      <xdr:colOff>114300</xdr:colOff>
      <xdr:row>107</xdr:row>
      <xdr:rowOff>32113</xdr:rowOff>
    </xdr:to>
    <xdr:cxnSp macro="">
      <xdr:nvCxnSpPr>
        <xdr:cNvPr id="476" name="直線コネクタ 475">
          <a:extLst>
            <a:ext uri="{FF2B5EF4-FFF2-40B4-BE49-F238E27FC236}">
              <a16:creationId xmlns:a16="http://schemas.microsoft.com/office/drawing/2014/main" id="{82AC6302-0C4A-42D1-8D30-393391C5E098}"/>
            </a:ext>
          </a:extLst>
        </xdr:cNvPr>
        <xdr:cNvCxnSpPr/>
      </xdr:nvCxnSpPr>
      <xdr:spPr>
        <a:xfrm>
          <a:off x="8750300" y="18377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149498</xdr:rowOff>
    </xdr:from>
    <xdr:to>
      <xdr:col>41</xdr:col>
      <xdr:colOff>101600</xdr:colOff>
      <xdr:row>107</xdr:row>
      <xdr:rowOff>79648</xdr:rowOff>
    </xdr:to>
    <xdr:sp macro="" textlink="">
      <xdr:nvSpPr>
        <xdr:cNvPr id="477" name="楕円 476">
          <a:extLst>
            <a:ext uri="{FF2B5EF4-FFF2-40B4-BE49-F238E27FC236}">
              <a16:creationId xmlns:a16="http://schemas.microsoft.com/office/drawing/2014/main" id="{0E444D59-F018-4D50-97A5-DFFA77B13B03}"/>
            </a:ext>
          </a:extLst>
        </xdr:cNvPr>
        <xdr:cNvSpPr/>
      </xdr:nvSpPr>
      <xdr:spPr>
        <a:xfrm>
          <a:off x="7810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28848</xdr:rowOff>
    </xdr:from>
    <xdr:to>
      <xdr:col>45</xdr:col>
      <xdr:colOff>177800</xdr:colOff>
      <xdr:row>107</xdr:row>
      <xdr:rowOff>32113</xdr:rowOff>
    </xdr:to>
    <xdr:cxnSp macro="">
      <xdr:nvCxnSpPr>
        <xdr:cNvPr id="478" name="直線コネクタ 477">
          <a:extLst>
            <a:ext uri="{FF2B5EF4-FFF2-40B4-BE49-F238E27FC236}">
              <a16:creationId xmlns:a16="http://schemas.microsoft.com/office/drawing/2014/main" id="{94CD014E-3DBA-4A97-BD8B-A6B0CB9B1723}"/>
            </a:ext>
          </a:extLst>
        </xdr:cNvPr>
        <xdr:cNvCxnSpPr/>
      </xdr:nvCxnSpPr>
      <xdr:spPr>
        <a:xfrm>
          <a:off x="7861300" y="183739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149498</xdr:rowOff>
    </xdr:from>
    <xdr:to>
      <xdr:col>36</xdr:col>
      <xdr:colOff>165100</xdr:colOff>
      <xdr:row>107</xdr:row>
      <xdr:rowOff>79648</xdr:rowOff>
    </xdr:to>
    <xdr:sp macro="" textlink="">
      <xdr:nvSpPr>
        <xdr:cNvPr id="479" name="楕円 478">
          <a:extLst>
            <a:ext uri="{FF2B5EF4-FFF2-40B4-BE49-F238E27FC236}">
              <a16:creationId xmlns:a16="http://schemas.microsoft.com/office/drawing/2014/main" id="{28DE3611-E0A1-413A-AE48-952B0A9F48AA}"/>
            </a:ext>
          </a:extLst>
        </xdr:cNvPr>
        <xdr:cNvSpPr/>
      </xdr:nvSpPr>
      <xdr:spPr>
        <a:xfrm>
          <a:off x="6921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28848</xdr:rowOff>
    </xdr:from>
    <xdr:to>
      <xdr:col>41</xdr:col>
      <xdr:colOff>50800</xdr:colOff>
      <xdr:row>107</xdr:row>
      <xdr:rowOff>28848</xdr:rowOff>
    </xdr:to>
    <xdr:cxnSp macro="">
      <xdr:nvCxnSpPr>
        <xdr:cNvPr id="480" name="直線コネクタ 479">
          <a:extLst>
            <a:ext uri="{FF2B5EF4-FFF2-40B4-BE49-F238E27FC236}">
              <a16:creationId xmlns:a16="http://schemas.microsoft.com/office/drawing/2014/main" id="{71E0E726-124F-4E0C-AF24-124A13129369}"/>
            </a:ext>
          </a:extLst>
        </xdr:cNvPr>
        <xdr:cNvCxnSpPr/>
      </xdr:nvCxnSpPr>
      <xdr:spPr>
        <a:xfrm>
          <a:off x="6972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a:extLst>
            <a:ext uri="{FF2B5EF4-FFF2-40B4-BE49-F238E27FC236}">
              <a16:creationId xmlns:a16="http://schemas.microsoft.com/office/drawing/2014/main" id="{3B2B9305-8426-443E-8533-4F02A48998C1}"/>
            </a:ext>
          </a:extLst>
        </xdr:cNvPr>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a:extLst>
            <a:ext uri="{FF2B5EF4-FFF2-40B4-BE49-F238E27FC236}">
              <a16:creationId xmlns:a16="http://schemas.microsoft.com/office/drawing/2014/main" id="{3A179B24-8BF4-42DD-A414-35B416E2184B}"/>
            </a:ext>
          </a:extLst>
        </xdr:cNvPr>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a:extLst>
            <a:ext uri="{FF2B5EF4-FFF2-40B4-BE49-F238E27FC236}">
              <a16:creationId xmlns:a16="http://schemas.microsoft.com/office/drawing/2014/main" id="{F835AFCC-F61A-47DC-A0F7-C29D3A2109BC}"/>
            </a:ext>
          </a:extLst>
        </xdr:cNvPr>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a:extLst>
            <a:ext uri="{FF2B5EF4-FFF2-40B4-BE49-F238E27FC236}">
              <a16:creationId xmlns:a16="http://schemas.microsoft.com/office/drawing/2014/main" id="{2406D9D6-D96D-409A-BABA-F21C5A6C28ED}"/>
            </a:ext>
          </a:extLst>
        </xdr:cNvPr>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74040</xdr:rowOff>
    </xdr:from>
    <xdr:ext cx="469744" cy="259045"/>
    <xdr:sp macro="" textlink="">
      <xdr:nvSpPr>
        <xdr:cNvPr id="485" name="n_1mainValue【市民会館】&#10;一人当たり面積">
          <a:extLst>
            <a:ext uri="{FF2B5EF4-FFF2-40B4-BE49-F238E27FC236}">
              <a16:creationId xmlns:a16="http://schemas.microsoft.com/office/drawing/2014/main" id="{1374F13B-20EC-442E-A455-83425414F26E}"/>
            </a:ext>
          </a:extLst>
        </xdr:cNvPr>
        <xdr:cNvSpPr txBox="1"/>
      </xdr:nvSpPr>
      <xdr:spPr>
        <a:xfrm>
          <a:off x="9391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74040</xdr:rowOff>
    </xdr:from>
    <xdr:ext cx="469744" cy="259045"/>
    <xdr:sp macro="" textlink="">
      <xdr:nvSpPr>
        <xdr:cNvPr id="486" name="n_2mainValue【市民会館】&#10;一人当たり面積">
          <a:extLst>
            <a:ext uri="{FF2B5EF4-FFF2-40B4-BE49-F238E27FC236}">
              <a16:creationId xmlns:a16="http://schemas.microsoft.com/office/drawing/2014/main" id="{B0F076D8-2057-4B72-A0F5-8A39AEA75E46}"/>
            </a:ext>
          </a:extLst>
        </xdr:cNvPr>
        <xdr:cNvSpPr txBox="1"/>
      </xdr:nvSpPr>
      <xdr:spPr>
        <a:xfrm>
          <a:off x="8515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70775</xdr:rowOff>
    </xdr:from>
    <xdr:ext cx="469744" cy="259045"/>
    <xdr:sp macro="" textlink="">
      <xdr:nvSpPr>
        <xdr:cNvPr id="487" name="n_3mainValue【市民会館】&#10;一人当たり面積">
          <a:extLst>
            <a:ext uri="{FF2B5EF4-FFF2-40B4-BE49-F238E27FC236}">
              <a16:creationId xmlns:a16="http://schemas.microsoft.com/office/drawing/2014/main" id="{BC3D6784-6365-4E4D-838C-BF1C07BE71EC}"/>
            </a:ext>
          </a:extLst>
        </xdr:cNvPr>
        <xdr:cNvSpPr txBox="1"/>
      </xdr:nvSpPr>
      <xdr:spPr>
        <a:xfrm>
          <a:off x="7626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70775</xdr:rowOff>
    </xdr:from>
    <xdr:ext cx="469744" cy="259045"/>
    <xdr:sp macro="" textlink="">
      <xdr:nvSpPr>
        <xdr:cNvPr id="488" name="n_4mainValue【市民会館】&#10;一人当たり面積">
          <a:extLst>
            <a:ext uri="{FF2B5EF4-FFF2-40B4-BE49-F238E27FC236}">
              <a16:creationId xmlns:a16="http://schemas.microsoft.com/office/drawing/2014/main" id="{2331658B-0670-44EE-8DFF-3B59C8541AC9}"/>
            </a:ext>
          </a:extLst>
        </xdr:cNvPr>
        <xdr:cNvSpPr txBox="1"/>
      </xdr:nvSpPr>
      <xdr:spPr>
        <a:xfrm>
          <a:off x="6737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4B0047FB-6662-49A4-BC0B-CC11849391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F649D83C-40C2-48F4-A502-94DB246453B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0A10A5B-9AD2-41E3-9A3E-987C32F650A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4EBD7A44-7982-460F-A546-C9340F78692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F5B30CDF-AD20-4A49-92C5-C4AB04D0873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1143E6BD-0163-4460-89E8-7B7675AFF5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82976AD7-3DEE-4E46-88CD-322838595EF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D3A4B8A-842F-4409-AC57-5F6E8798C8D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F5F12B47-4605-4398-A7E3-0BAEFFFAF1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6CE54D86-6698-4621-A184-BB24D83830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6E7A611C-42F8-481E-BE52-A040F0AA94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a:extLst>
            <a:ext uri="{FF2B5EF4-FFF2-40B4-BE49-F238E27FC236}">
              <a16:creationId xmlns:a16="http://schemas.microsoft.com/office/drawing/2014/main" id="{695E07A0-B24A-4760-916C-60A448BC4F3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a:extLst>
            <a:ext uri="{FF2B5EF4-FFF2-40B4-BE49-F238E27FC236}">
              <a16:creationId xmlns:a16="http://schemas.microsoft.com/office/drawing/2014/main" id="{ED90D7A8-3D55-4A86-8BA6-A6FE91C606A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a:extLst>
            <a:ext uri="{FF2B5EF4-FFF2-40B4-BE49-F238E27FC236}">
              <a16:creationId xmlns:a16="http://schemas.microsoft.com/office/drawing/2014/main" id="{CF1EDCE6-2AAB-4DD4-AD4A-59211BF6DCA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a:extLst>
            <a:ext uri="{FF2B5EF4-FFF2-40B4-BE49-F238E27FC236}">
              <a16:creationId xmlns:a16="http://schemas.microsoft.com/office/drawing/2014/main" id="{11E6D6AC-AD03-4DA2-9CB1-BE2737A90BB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a:extLst>
            <a:ext uri="{FF2B5EF4-FFF2-40B4-BE49-F238E27FC236}">
              <a16:creationId xmlns:a16="http://schemas.microsoft.com/office/drawing/2014/main" id="{580F5703-78EC-46CE-8E86-3400C52EFF4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a:extLst>
            <a:ext uri="{FF2B5EF4-FFF2-40B4-BE49-F238E27FC236}">
              <a16:creationId xmlns:a16="http://schemas.microsoft.com/office/drawing/2014/main" id="{3754885C-DBFF-47B2-8437-B1BEAC171C5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a:extLst>
            <a:ext uri="{FF2B5EF4-FFF2-40B4-BE49-F238E27FC236}">
              <a16:creationId xmlns:a16="http://schemas.microsoft.com/office/drawing/2014/main" id="{6528CF55-E67C-4407-9EDB-E9D2F9C4A5E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a:extLst>
            <a:ext uri="{FF2B5EF4-FFF2-40B4-BE49-F238E27FC236}">
              <a16:creationId xmlns:a16="http://schemas.microsoft.com/office/drawing/2014/main" id="{DB29B435-510F-41AA-B40F-A4662F444D3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a:extLst>
            <a:ext uri="{FF2B5EF4-FFF2-40B4-BE49-F238E27FC236}">
              <a16:creationId xmlns:a16="http://schemas.microsoft.com/office/drawing/2014/main" id="{6C610897-61E3-4566-8F13-7D560EBFD48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a:extLst>
            <a:ext uri="{FF2B5EF4-FFF2-40B4-BE49-F238E27FC236}">
              <a16:creationId xmlns:a16="http://schemas.microsoft.com/office/drawing/2014/main" id="{77AB06BC-472F-4CC7-9E36-9D9C3FAF11A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id="{CA55B6F1-9251-4563-975B-1E8515B881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a:extLst>
            <a:ext uri="{FF2B5EF4-FFF2-40B4-BE49-F238E27FC236}">
              <a16:creationId xmlns:a16="http://schemas.microsoft.com/office/drawing/2014/main" id="{CC1FB5D7-81C7-4681-8BEE-2DD89B6AFEE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789E25F2-D643-430D-960A-2B707657BF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a:extLst>
            <a:ext uri="{FF2B5EF4-FFF2-40B4-BE49-F238E27FC236}">
              <a16:creationId xmlns:a16="http://schemas.microsoft.com/office/drawing/2014/main" id="{55B8CDE6-90D0-498E-BB84-574380100140}"/>
            </a:ext>
          </a:extLst>
        </xdr:cNvPr>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1D7A59F8-BBD7-44A0-8BD8-32D4F7C74EB0}"/>
            </a:ext>
          </a:extLst>
        </xdr:cNvPr>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a:extLst>
            <a:ext uri="{FF2B5EF4-FFF2-40B4-BE49-F238E27FC236}">
              <a16:creationId xmlns:a16="http://schemas.microsoft.com/office/drawing/2014/main" id="{E4A9A20D-E98B-453F-8FAE-F3C02F65A6B3}"/>
            </a:ext>
          </a:extLst>
        </xdr:cNvPr>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B52D00F1-2095-4B6F-B88D-69DA3D9FBF82}"/>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a:extLst>
            <a:ext uri="{FF2B5EF4-FFF2-40B4-BE49-F238E27FC236}">
              <a16:creationId xmlns:a16="http://schemas.microsoft.com/office/drawing/2014/main" id="{9E014E7F-E746-4197-9E52-3D54396CF629}"/>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5A4A6C06-70AC-42F1-955B-86BF5E082A55}"/>
            </a:ext>
          </a:extLst>
        </xdr:cNvPr>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a:extLst>
            <a:ext uri="{FF2B5EF4-FFF2-40B4-BE49-F238E27FC236}">
              <a16:creationId xmlns:a16="http://schemas.microsoft.com/office/drawing/2014/main" id="{D6D09A2A-0CDF-4C8B-8476-89F84DCD544A}"/>
            </a:ext>
          </a:extLst>
        </xdr:cNvPr>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a:extLst>
            <a:ext uri="{FF2B5EF4-FFF2-40B4-BE49-F238E27FC236}">
              <a16:creationId xmlns:a16="http://schemas.microsoft.com/office/drawing/2014/main" id="{748B5CEA-07A4-4389-915D-15A808422D48}"/>
            </a:ext>
          </a:extLst>
        </xdr:cNvPr>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a:extLst>
            <a:ext uri="{FF2B5EF4-FFF2-40B4-BE49-F238E27FC236}">
              <a16:creationId xmlns:a16="http://schemas.microsoft.com/office/drawing/2014/main" id="{3458B1D1-4F6B-4654-B3C8-A9CD8BF04480}"/>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a:extLst>
            <a:ext uri="{FF2B5EF4-FFF2-40B4-BE49-F238E27FC236}">
              <a16:creationId xmlns:a16="http://schemas.microsoft.com/office/drawing/2014/main" id="{E58A38C5-B1F7-4FE9-B1E7-5DD77B245A2C}"/>
            </a:ext>
          </a:extLst>
        </xdr:cNvPr>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a:extLst>
            <a:ext uri="{FF2B5EF4-FFF2-40B4-BE49-F238E27FC236}">
              <a16:creationId xmlns:a16="http://schemas.microsoft.com/office/drawing/2014/main" id="{3EFE4C6D-B17A-41C2-A433-A1A675DE6A76}"/>
            </a:ext>
          </a:extLst>
        </xdr:cNvPr>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9F0E8405-CCE0-4BA1-A987-AA506C8D815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D41AF02C-F925-4F8E-9682-FD9637AD927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D377EBCF-423C-47D3-BC5F-63222A161B1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90556EF9-3369-470E-AC11-E57FC844F8D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482DEB80-AC8E-491C-9CB0-5F6DBA646A4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122555</xdr:rowOff>
    </xdr:from>
    <xdr:to>
      <xdr:col>85</xdr:col>
      <xdr:colOff>177800</xdr:colOff>
      <xdr:row>34</xdr:row>
      <xdr:rowOff>52705</xdr:rowOff>
    </xdr:to>
    <xdr:sp macro="" textlink="">
      <xdr:nvSpPr>
        <xdr:cNvPr id="529" name="楕円 528">
          <a:extLst>
            <a:ext uri="{FF2B5EF4-FFF2-40B4-BE49-F238E27FC236}">
              <a16:creationId xmlns:a16="http://schemas.microsoft.com/office/drawing/2014/main" id="{2F71081D-A397-4FB3-A9AC-8DE5068FFA7B}"/>
            </a:ext>
          </a:extLst>
        </xdr:cNvPr>
        <xdr:cNvSpPr/>
      </xdr:nvSpPr>
      <xdr:spPr>
        <a:xfrm>
          <a:off x="16268700" y="578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145432</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C9C691DA-6849-4289-A8AB-872897C483F6}"/>
            </a:ext>
          </a:extLst>
        </xdr:cNvPr>
        <xdr:cNvSpPr txBox="1"/>
      </xdr:nvSpPr>
      <xdr:spPr>
        <a:xfrm>
          <a:off x="16357600" y="56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145415</xdr:rowOff>
    </xdr:from>
    <xdr:to>
      <xdr:col>81</xdr:col>
      <xdr:colOff>101600</xdr:colOff>
      <xdr:row>34</xdr:row>
      <xdr:rowOff>75565</xdr:rowOff>
    </xdr:to>
    <xdr:sp macro="" textlink="">
      <xdr:nvSpPr>
        <xdr:cNvPr id="531" name="楕円 530">
          <a:extLst>
            <a:ext uri="{FF2B5EF4-FFF2-40B4-BE49-F238E27FC236}">
              <a16:creationId xmlns:a16="http://schemas.microsoft.com/office/drawing/2014/main" id="{972EE053-A095-4053-B1A6-DFEFE8844AC9}"/>
            </a:ext>
          </a:extLst>
        </xdr:cNvPr>
        <xdr:cNvSpPr/>
      </xdr:nvSpPr>
      <xdr:spPr>
        <a:xfrm>
          <a:off x="154305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1905</xdr:rowOff>
    </xdr:from>
    <xdr:to>
      <xdr:col>85</xdr:col>
      <xdr:colOff>127000</xdr:colOff>
      <xdr:row>34</xdr:row>
      <xdr:rowOff>24765</xdr:rowOff>
    </xdr:to>
    <xdr:cxnSp macro="">
      <xdr:nvCxnSpPr>
        <xdr:cNvPr id="532" name="直線コネクタ 531">
          <a:extLst>
            <a:ext uri="{FF2B5EF4-FFF2-40B4-BE49-F238E27FC236}">
              <a16:creationId xmlns:a16="http://schemas.microsoft.com/office/drawing/2014/main" id="{C4FEC53A-02FB-43BE-8901-C4B12BE9B42A}"/>
            </a:ext>
          </a:extLst>
        </xdr:cNvPr>
        <xdr:cNvCxnSpPr/>
      </xdr:nvCxnSpPr>
      <xdr:spPr>
        <a:xfrm flipV="1">
          <a:off x="15481300" y="58312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29210</xdr:rowOff>
    </xdr:from>
    <xdr:to>
      <xdr:col>76</xdr:col>
      <xdr:colOff>165100</xdr:colOff>
      <xdr:row>37</xdr:row>
      <xdr:rowOff>130810</xdr:rowOff>
    </xdr:to>
    <xdr:sp macro="" textlink="">
      <xdr:nvSpPr>
        <xdr:cNvPr id="533" name="楕円 532">
          <a:extLst>
            <a:ext uri="{FF2B5EF4-FFF2-40B4-BE49-F238E27FC236}">
              <a16:creationId xmlns:a16="http://schemas.microsoft.com/office/drawing/2014/main" id="{290BF12A-D2CC-4109-BADF-5383304F766F}"/>
            </a:ext>
          </a:extLst>
        </xdr:cNvPr>
        <xdr:cNvSpPr/>
      </xdr:nvSpPr>
      <xdr:spPr>
        <a:xfrm>
          <a:off x="14541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24765</xdr:rowOff>
    </xdr:from>
    <xdr:to>
      <xdr:col>81</xdr:col>
      <xdr:colOff>50800</xdr:colOff>
      <xdr:row>37</xdr:row>
      <xdr:rowOff>80010</xdr:rowOff>
    </xdr:to>
    <xdr:cxnSp macro="">
      <xdr:nvCxnSpPr>
        <xdr:cNvPr id="534" name="直線コネクタ 533">
          <a:extLst>
            <a:ext uri="{FF2B5EF4-FFF2-40B4-BE49-F238E27FC236}">
              <a16:creationId xmlns:a16="http://schemas.microsoft.com/office/drawing/2014/main" id="{15424B36-ADDB-453C-8481-8E356F7EAB64}"/>
            </a:ext>
          </a:extLst>
        </xdr:cNvPr>
        <xdr:cNvCxnSpPr/>
      </xdr:nvCxnSpPr>
      <xdr:spPr>
        <a:xfrm flipV="1">
          <a:off x="14592300" y="5854065"/>
          <a:ext cx="889000" cy="56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92075</xdr:rowOff>
    </xdr:from>
    <xdr:to>
      <xdr:col>72</xdr:col>
      <xdr:colOff>38100</xdr:colOff>
      <xdr:row>37</xdr:row>
      <xdr:rowOff>22225</xdr:rowOff>
    </xdr:to>
    <xdr:sp macro="" textlink="">
      <xdr:nvSpPr>
        <xdr:cNvPr id="535" name="楕円 534">
          <a:extLst>
            <a:ext uri="{FF2B5EF4-FFF2-40B4-BE49-F238E27FC236}">
              <a16:creationId xmlns:a16="http://schemas.microsoft.com/office/drawing/2014/main" id="{949AC6AC-7850-4572-ADB2-12A90A8BD881}"/>
            </a:ext>
          </a:extLst>
        </xdr:cNvPr>
        <xdr:cNvSpPr/>
      </xdr:nvSpPr>
      <xdr:spPr>
        <a:xfrm>
          <a:off x="13652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142875</xdr:rowOff>
    </xdr:from>
    <xdr:to>
      <xdr:col>76</xdr:col>
      <xdr:colOff>114300</xdr:colOff>
      <xdr:row>37</xdr:row>
      <xdr:rowOff>80010</xdr:rowOff>
    </xdr:to>
    <xdr:cxnSp macro="">
      <xdr:nvCxnSpPr>
        <xdr:cNvPr id="536" name="直線コネクタ 535">
          <a:extLst>
            <a:ext uri="{FF2B5EF4-FFF2-40B4-BE49-F238E27FC236}">
              <a16:creationId xmlns:a16="http://schemas.microsoft.com/office/drawing/2014/main" id="{256AF440-2EA4-4A0C-86CC-8F2B7A30E665}"/>
            </a:ext>
          </a:extLst>
        </xdr:cNvPr>
        <xdr:cNvCxnSpPr/>
      </xdr:nvCxnSpPr>
      <xdr:spPr>
        <a:xfrm>
          <a:off x="13703300" y="631507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156845</xdr:rowOff>
    </xdr:from>
    <xdr:to>
      <xdr:col>67</xdr:col>
      <xdr:colOff>101600</xdr:colOff>
      <xdr:row>36</xdr:row>
      <xdr:rowOff>86995</xdr:rowOff>
    </xdr:to>
    <xdr:sp macro="" textlink="">
      <xdr:nvSpPr>
        <xdr:cNvPr id="537" name="楕円 536">
          <a:extLst>
            <a:ext uri="{FF2B5EF4-FFF2-40B4-BE49-F238E27FC236}">
              <a16:creationId xmlns:a16="http://schemas.microsoft.com/office/drawing/2014/main" id="{17AF154C-395C-4507-AD04-28F123432BE9}"/>
            </a:ext>
          </a:extLst>
        </xdr:cNvPr>
        <xdr:cNvSpPr/>
      </xdr:nvSpPr>
      <xdr:spPr>
        <a:xfrm>
          <a:off x="12763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36195</xdr:rowOff>
    </xdr:from>
    <xdr:to>
      <xdr:col>71</xdr:col>
      <xdr:colOff>177800</xdr:colOff>
      <xdr:row>36</xdr:row>
      <xdr:rowOff>142875</xdr:rowOff>
    </xdr:to>
    <xdr:cxnSp macro="">
      <xdr:nvCxnSpPr>
        <xdr:cNvPr id="538" name="直線コネクタ 537">
          <a:extLst>
            <a:ext uri="{FF2B5EF4-FFF2-40B4-BE49-F238E27FC236}">
              <a16:creationId xmlns:a16="http://schemas.microsoft.com/office/drawing/2014/main" id="{B978D174-A391-438B-AE7B-006D3B6F3E20}"/>
            </a:ext>
          </a:extLst>
        </xdr:cNvPr>
        <xdr:cNvCxnSpPr/>
      </xdr:nvCxnSpPr>
      <xdr:spPr>
        <a:xfrm>
          <a:off x="12814300" y="6208395"/>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3E8E95D0-7D56-4D3A-88C4-45B640F62E3A}"/>
            </a:ext>
          </a:extLst>
        </xdr:cNvPr>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AE673D2D-A02B-4B10-BD92-191F4D134F90}"/>
            </a:ext>
          </a:extLst>
        </xdr:cNvPr>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44F9CE8F-824D-4D56-A11E-F653C8A7508C}"/>
            </a:ext>
          </a:extLst>
        </xdr:cNvPr>
        <xdr:cNvSpPr txBox="1"/>
      </xdr:nvSpPr>
      <xdr:spPr>
        <a:xfrm>
          <a:off x="13500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70E72FE8-DA69-4F2E-87C3-32F3D8641848}"/>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92092</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B958431F-3851-4DE6-8D11-8B35B6BE7270}"/>
            </a:ext>
          </a:extLst>
        </xdr:cNvPr>
        <xdr:cNvSpPr txBox="1"/>
      </xdr:nvSpPr>
      <xdr:spPr>
        <a:xfrm>
          <a:off x="15266044" y="557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77FB550B-AC0C-4DCD-9517-58A88A8CB8E2}"/>
            </a:ext>
          </a:extLst>
        </xdr:cNvPr>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38752</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8D82D0ED-4E6D-42EC-BD86-0592B3D21677}"/>
            </a:ext>
          </a:extLst>
        </xdr:cNvPr>
        <xdr:cNvSpPr txBox="1"/>
      </xdr:nvSpPr>
      <xdr:spPr>
        <a:xfrm>
          <a:off x="135007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103522</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5667DE0E-08D2-480D-B07C-C8FF73860C82}"/>
            </a:ext>
          </a:extLst>
        </xdr:cNvPr>
        <xdr:cNvSpPr txBox="1"/>
      </xdr:nvSpPr>
      <xdr:spPr>
        <a:xfrm>
          <a:off x="12611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EA8473CA-2C1A-4B68-9E6D-2DA5926C393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2526BE8E-9DB0-4AD9-9E3D-D321113CC92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488041D9-F6B9-4BF4-BF73-CD695B71D8C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3FB62B8F-2902-43D8-85C6-D45F57FB553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1466ABA1-462D-4266-9D34-775558B566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AD97CEED-ED3B-4062-9B73-B7CBC7555E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B8E95536-583A-41A4-84BE-5E7F5FC412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6172B28D-7555-4B0C-B555-73BE471AB26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FAC0B2C2-A4AB-44B8-8B23-3BE68ACD5C7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E67F9A78-223A-4B1C-939B-8198C98682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a:extLst>
            <a:ext uri="{FF2B5EF4-FFF2-40B4-BE49-F238E27FC236}">
              <a16:creationId xmlns:a16="http://schemas.microsoft.com/office/drawing/2014/main" id="{D97FB772-1150-4907-BA32-21090ADC72F6}"/>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a:extLst>
            <a:ext uri="{FF2B5EF4-FFF2-40B4-BE49-F238E27FC236}">
              <a16:creationId xmlns:a16="http://schemas.microsoft.com/office/drawing/2014/main" id="{2245E1F8-EDD6-4CC5-AAC0-793D42AAB85F}"/>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A251AEBC-DCFE-4665-B2C6-8111829968A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37736AD0-F7F8-4854-9F67-AA38FDFD9D3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a:extLst>
            <a:ext uri="{FF2B5EF4-FFF2-40B4-BE49-F238E27FC236}">
              <a16:creationId xmlns:a16="http://schemas.microsoft.com/office/drawing/2014/main" id="{48CE0FFD-A30A-44D6-911F-1EA29383A26C}"/>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a:extLst>
            <a:ext uri="{FF2B5EF4-FFF2-40B4-BE49-F238E27FC236}">
              <a16:creationId xmlns:a16="http://schemas.microsoft.com/office/drawing/2014/main" id="{CDF21C47-0285-45BC-A004-B8F191C31967}"/>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1F4FF46B-D3DE-490F-8BCB-8B8CF6CD59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42B32854-F17F-47AC-833C-449EE0C255A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B98322A4-2C61-4799-91B8-A04C51C0D95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a:extLst>
            <a:ext uri="{FF2B5EF4-FFF2-40B4-BE49-F238E27FC236}">
              <a16:creationId xmlns:a16="http://schemas.microsoft.com/office/drawing/2014/main" id="{739D990F-D110-4FBA-B706-4B161267BED2}"/>
            </a:ext>
          </a:extLst>
        </xdr:cNvPr>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a:extLst>
            <a:ext uri="{FF2B5EF4-FFF2-40B4-BE49-F238E27FC236}">
              <a16:creationId xmlns:a16="http://schemas.microsoft.com/office/drawing/2014/main" id="{78D555D7-23AF-48CB-9A8B-A7404B304C1C}"/>
            </a:ext>
          </a:extLst>
        </xdr:cNvPr>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a:extLst>
            <a:ext uri="{FF2B5EF4-FFF2-40B4-BE49-F238E27FC236}">
              <a16:creationId xmlns:a16="http://schemas.microsoft.com/office/drawing/2014/main" id="{DE938434-0018-42C5-A1B7-ADE6D079571B}"/>
            </a:ext>
          </a:extLst>
        </xdr:cNvPr>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59B4A9C3-F19F-4FDE-956C-1B1C909FB9E6}"/>
            </a:ext>
          </a:extLst>
        </xdr:cNvPr>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a:extLst>
            <a:ext uri="{FF2B5EF4-FFF2-40B4-BE49-F238E27FC236}">
              <a16:creationId xmlns:a16="http://schemas.microsoft.com/office/drawing/2014/main" id="{F25F5ADE-A1EA-43E9-BCF7-039BBB61B21D}"/>
            </a:ext>
          </a:extLst>
        </xdr:cNvPr>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42055</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D17DDDE3-D979-4267-BB31-5A20BDCF0070}"/>
            </a:ext>
          </a:extLst>
        </xdr:cNvPr>
        <xdr:cNvSpPr txBox="1"/>
      </xdr:nvSpPr>
      <xdr:spPr>
        <a:xfrm>
          <a:off x="22199600" y="6557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a:extLst>
            <a:ext uri="{FF2B5EF4-FFF2-40B4-BE49-F238E27FC236}">
              <a16:creationId xmlns:a16="http://schemas.microsoft.com/office/drawing/2014/main" id="{DA71BCB4-F29B-4157-9866-1C676851EE80}"/>
            </a:ext>
          </a:extLst>
        </xdr:cNvPr>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a:extLst>
            <a:ext uri="{FF2B5EF4-FFF2-40B4-BE49-F238E27FC236}">
              <a16:creationId xmlns:a16="http://schemas.microsoft.com/office/drawing/2014/main" id="{963F309C-6DAC-4237-ABDD-65B725717F5E}"/>
            </a:ext>
          </a:extLst>
        </xdr:cNvPr>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a:extLst>
            <a:ext uri="{FF2B5EF4-FFF2-40B4-BE49-F238E27FC236}">
              <a16:creationId xmlns:a16="http://schemas.microsoft.com/office/drawing/2014/main" id="{999F8C90-E003-4713-8659-4AC7EACF2F3B}"/>
            </a:ext>
          </a:extLst>
        </xdr:cNvPr>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a:extLst>
            <a:ext uri="{FF2B5EF4-FFF2-40B4-BE49-F238E27FC236}">
              <a16:creationId xmlns:a16="http://schemas.microsoft.com/office/drawing/2014/main" id="{C92992AF-1C42-4FC8-9F46-14229CCA8845}"/>
            </a:ext>
          </a:extLst>
        </xdr:cNvPr>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a:extLst>
            <a:ext uri="{FF2B5EF4-FFF2-40B4-BE49-F238E27FC236}">
              <a16:creationId xmlns:a16="http://schemas.microsoft.com/office/drawing/2014/main" id="{75A218FD-AAEB-44AD-A65F-CFEDD82540FA}"/>
            </a:ext>
          </a:extLst>
        </xdr:cNvPr>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8246D434-A245-42AA-A2CA-7955AF5810C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D8194CDE-08E0-4A9B-91D0-B3DE8EA5EBC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3CDF985C-A07B-440B-9BD8-D9CD91C7A28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5579BB88-396C-4F40-9C63-A15B36BCF7F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00E2E6D-BFAC-4EDD-9417-8AF2196FA75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151221</xdr:rowOff>
    </xdr:from>
    <xdr:to>
      <xdr:col>116</xdr:col>
      <xdr:colOff>114300</xdr:colOff>
      <xdr:row>37</xdr:row>
      <xdr:rowOff>81371</xdr:rowOff>
    </xdr:to>
    <xdr:sp macro="" textlink="">
      <xdr:nvSpPr>
        <xdr:cNvPr id="582" name="楕円 581">
          <a:extLst>
            <a:ext uri="{FF2B5EF4-FFF2-40B4-BE49-F238E27FC236}">
              <a16:creationId xmlns:a16="http://schemas.microsoft.com/office/drawing/2014/main" id="{C2A3921A-AD87-40F2-BF0F-85D357DB76ED}"/>
            </a:ext>
          </a:extLst>
        </xdr:cNvPr>
        <xdr:cNvSpPr/>
      </xdr:nvSpPr>
      <xdr:spPr>
        <a:xfrm>
          <a:off x="22110700" y="632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2648</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26857E39-B76F-4083-9271-237EC9554C6F}"/>
            </a:ext>
          </a:extLst>
        </xdr:cNvPr>
        <xdr:cNvSpPr txBox="1"/>
      </xdr:nvSpPr>
      <xdr:spPr>
        <a:xfrm>
          <a:off x="22199600" y="617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104421</xdr:rowOff>
    </xdr:from>
    <xdr:to>
      <xdr:col>112</xdr:col>
      <xdr:colOff>38100</xdr:colOff>
      <xdr:row>38</xdr:row>
      <xdr:rowOff>34572</xdr:rowOff>
    </xdr:to>
    <xdr:sp macro="" textlink="">
      <xdr:nvSpPr>
        <xdr:cNvPr id="584" name="楕円 583">
          <a:extLst>
            <a:ext uri="{FF2B5EF4-FFF2-40B4-BE49-F238E27FC236}">
              <a16:creationId xmlns:a16="http://schemas.microsoft.com/office/drawing/2014/main" id="{ED841348-565B-45F0-B989-894653CD3789}"/>
            </a:ext>
          </a:extLst>
        </xdr:cNvPr>
        <xdr:cNvSpPr/>
      </xdr:nvSpPr>
      <xdr:spPr>
        <a:xfrm>
          <a:off x="21272500" y="6448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30571</xdr:rowOff>
    </xdr:from>
    <xdr:to>
      <xdr:col>116</xdr:col>
      <xdr:colOff>63500</xdr:colOff>
      <xdr:row>37</xdr:row>
      <xdr:rowOff>155221</xdr:rowOff>
    </xdr:to>
    <xdr:cxnSp macro="">
      <xdr:nvCxnSpPr>
        <xdr:cNvPr id="585" name="直線コネクタ 584">
          <a:extLst>
            <a:ext uri="{FF2B5EF4-FFF2-40B4-BE49-F238E27FC236}">
              <a16:creationId xmlns:a16="http://schemas.microsoft.com/office/drawing/2014/main" id="{9815807F-3296-4E4E-97BF-8524EBE0EACA}"/>
            </a:ext>
          </a:extLst>
        </xdr:cNvPr>
        <xdr:cNvCxnSpPr/>
      </xdr:nvCxnSpPr>
      <xdr:spPr>
        <a:xfrm flipV="1">
          <a:off x="21323300" y="6374221"/>
          <a:ext cx="838200" cy="12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115971</xdr:rowOff>
    </xdr:from>
    <xdr:to>
      <xdr:col>107</xdr:col>
      <xdr:colOff>101600</xdr:colOff>
      <xdr:row>40</xdr:row>
      <xdr:rowOff>46121</xdr:rowOff>
    </xdr:to>
    <xdr:sp macro="" textlink="">
      <xdr:nvSpPr>
        <xdr:cNvPr id="586" name="楕円 585">
          <a:extLst>
            <a:ext uri="{FF2B5EF4-FFF2-40B4-BE49-F238E27FC236}">
              <a16:creationId xmlns:a16="http://schemas.microsoft.com/office/drawing/2014/main" id="{8F130D7C-5F87-4830-A042-B681711AED47}"/>
            </a:ext>
          </a:extLst>
        </xdr:cNvPr>
        <xdr:cNvSpPr/>
      </xdr:nvSpPr>
      <xdr:spPr>
        <a:xfrm>
          <a:off x="20383500" y="68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155221</xdr:rowOff>
    </xdr:from>
    <xdr:to>
      <xdr:col>111</xdr:col>
      <xdr:colOff>177800</xdr:colOff>
      <xdr:row>39</xdr:row>
      <xdr:rowOff>166771</xdr:rowOff>
    </xdr:to>
    <xdr:cxnSp macro="">
      <xdr:nvCxnSpPr>
        <xdr:cNvPr id="587" name="直線コネクタ 586">
          <a:extLst>
            <a:ext uri="{FF2B5EF4-FFF2-40B4-BE49-F238E27FC236}">
              <a16:creationId xmlns:a16="http://schemas.microsoft.com/office/drawing/2014/main" id="{E4E9A665-E25C-4A13-B3EB-CA048961A57C}"/>
            </a:ext>
          </a:extLst>
        </xdr:cNvPr>
        <xdr:cNvCxnSpPr/>
      </xdr:nvCxnSpPr>
      <xdr:spPr>
        <a:xfrm flipV="1">
          <a:off x="20434300" y="6498871"/>
          <a:ext cx="889000" cy="35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109251</xdr:rowOff>
    </xdr:from>
    <xdr:to>
      <xdr:col>102</xdr:col>
      <xdr:colOff>165100</xdr:colOff>
      <xdr:row>40</xdr:row>
      <xdr:rowOff>39401</xdr:rowOff>
    </xdr:to>
    <xdr:sp macro="" textlink="">
      <xdr:nvSpPr>
        <xdr:cNvPr id="588" name="楕円 587">
          <a:extLst>
            <a:ext uri="{FF2B5EF4-FFF2-40B4-BE49-F238E27FC236}">
              <a16:creationId xmlns:a16="http://schemas.microsoft.com/office/drawing/2014/main" id="{B77BA925-80E8-4649-9C64-A84151FDD4E8}"/>
            </a:ext>
          </a:extLst>
        </xdr:cNvPr>
        <xdr:cNvSpPr/>
      </xdr:nvSpPr>
      <xdr:spPr>
        <a:xfrm>
          <a:off x="19494500" y="67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160051</xdr:rowOff>
    </xdr:from>
    <xdr:to>
      <xdr:col>107</xdr:col>
      <xdr:colOff>50800</xdr:colOff>
      <xdr:row>39</xdr:row>
      <xdr:rowOff>166771</xdr:rowOff>
    </xdr:to>
    <xdr:cxnSp macro="">
      <xdr:nvCxnSpPr>
        <xdr:cNvPr id="589" name="直線コネクタ 588">
          <a:extLst>
            <a:ext uri="{FF2B5EF4-FFF2-40B4-BE49-F238E27FC236}">
              <a16:creationId xmlns:a16="http://schemas.microsoft.com/office/drawing/2014/main" id="{28CA2215-6FBA-477C-8E84-B867DBBE1DC6}"/>
            </a:ext>
          </a:extLst>
        </xdr:cNvPr>
        <xdr:cNvCxnSpPr/>
      </xdr:nvCxnSpPr>
      <xdr:spPr>
        <a:xfrm>
          <a:off x="19545300" y="6846601"/>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127458</xdr:rowOff>
    </xdr:from>
    <xdr:to>
      <xdr:col>98</xdr:col>
      <xdr:colOff>38100</xdr:colOff>
      <xdr:row>40</xdr:row>
      <xdr:rowOff>57608</xdr:rowOff>
    </xdr:to>
    <xdr:sp macro="" textlink="">
      <xdr:nvSpPr>
        <xdr:cNvPr id="590" name="楕円 589">
          <a:extLst>
            <a:ext uri="{FF2B5EF4-FFF2-40B4-BE49-F238E27FC236}">
              <a16:creationId xmlns:a16="http://schemas.microsoft.com/office/drawing/2014/main" id="{D38421FC-2D22-4643-A5FF-D6FFF1F79340}"/>
            </a:ext>
          </a:extLst>
        </xdr:cNvPr>
        <xdr:cNvSpPr/>
      </xdr:nvSpPr>
      <xdr:spPr>
        <a:xfrm>
          <a:off x="18605500" y="68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160051</xdr:rowOff>
    </xdr:from>
    <xdr:to>
      <xdr:col>102</xdr:col>
      <xdr:colOff>114300</xdr:colOff>
      <xdr:row>40</xdr:row>
      <xdr:rowOff>6808</xdr:rowOff>
    </xdr:to>
    <xdr:cxnSp macro="">
      <xdr:nvCxnSpPr>
        <xdr:cNvPr id="591" name="直線コネクタ 590">
          <a:extLst>
            <a:ext uri="{FF2B5EF4-FFF2-40B4-BE49-F238E27FC236}">
              <a16:creationId xmlns:a16="http://schemas.microsoft.com/office/drawing/2014/main" id="{2509F826-8347-4D32-BA86-3071C8413C3C}"/>
            </a:ext>
          </a:extLst>
        </xdr:cNvPr>
        <xdr:cNvCxnSpPr/>
      </xdr:nvCxnSpPr>
      <xdr:spPr>
        <a:xfrm flipV="1">
          <a:off x="18656300" y="6846601"/>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162961</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DB8BFFE2-186C-4A30-9A29-3DDB46B9A0DE}"/>
            </a:ext>
          </a:extLst>
        </xdr:cNvPr>
        <xdr:cNvSpPr txBox="1"/>
      </xdr:nvSpPr>
      <xdr:spPr>
        <a:xfrm>
          <a:off x="21043411" y="66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F30C7692-B7BA-49F1-8B87-7AC8B92D977F}"/>
            </a:ext>
          </a:extLst>
        </xdr:cNvPr>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7B502E07-3C65-4A0C-A09F-10A9B7B3C4BC}"/>
            </a:ext>
          </a:extLst>
        </xdr:cNvPr>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DED75D23-674B-4FAA-A041-FCF2BD813BA8}"/>
            </a:ext>
          </a:extLst>
        </xdr:cNvPr>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51098</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B85B3F6F-34C0-45F9-BECF-8EC1477BD4F7}"/>
            </a:ext>
          </a:extLst>
        </xdr:cNvPr>
        <xdr:cNvSpPr txBox="1"/>
      </xdr:nvSpPr>
      <xdr:spPr>
        <a:xfrm>
          <a:off x="21043411" y="62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37248</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2E3D5364-0D26-466C-91FC-9850D8775DC8}"/>
            </a:ext>
          </a:extLst>
        </xdr:cNvPr>
        <xdr:cNvSpPr txBox="1"/>
      </xdr:nvSpPr>
      <xdr:spPr>
        <a:xfrm>
          <a:off x="20167111" y="68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30528</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610854A8-5DAB-4B1E-B58B-D77C2006BA24}"/>
            </a:ext>
          </a:extLst>
        </xdr:cNvPr>
        <xdr:cNvSpPr txBox="1"/>
      </xdr:nvSpPr>
      <xdr:spPr>
        <a:xfrm>
          <a:off x="19278111" y="688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48735</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9FEAB748-6B9F-46E1-B83F-C8F4CCCC8DF1}"/>
            </a:ext>
          </a:extLst>
        </xdr:cNvPr>
        <xdr:cNvSpPr txBox="1"/>
      </xdr:nvSpPr>
      <xdr:spPr>
        <a:xfrm>
          <a:off x="18389111" y="690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A3A7D29E-7C72-4475-9923-991F4A90AD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E629664C-C84F-4E66-89D9-43B7145057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8C47D369-588B-4016-BB3C-020BC89D2BB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A76198C3-E098-4B9C-B77A-6BFF83920B8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359A8B7A-0FAB-43DB-838C-81992E729E5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4BB83910-D045-4BCE-A4D2-E595B427719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B72E9287-BA8D-4844-9831-376FCC3808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D001F9B5-53DD-46C9-B90A-D1AE8CB2EA9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689B1204-0AF9-4A9E-A02A-2E619DCC39B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44F20C45-3265-43F8-A0F5-BFF03E7308F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3C6FD66E-C629-4086-9ACE-0FD9BAC4CE8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81B5C42A-3D01-414A-84BC-2F4DD62CC9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a:extLst>
            <a:ext uri="{FF2B5EF4-FFF2-40B4-BE49-F238E27FC236}">
              <a16:creationId xmlns:a16="http://schemas.microsoft.com/office/drawing/2014/main" id="{49E387EA-9C5F-4DA7-93BB-4B82F31669C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3559E487-E847-4C9F-9754-B9685355F7A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F02457D9-6395-43D3-BED3-EE8B855ABDC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82A209FD-0CC4-496F-A9D0-F158E83E806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24B63C50-BB3E-4D41-936E-F8EEE7CE10F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8A2D26B5-A71B-4B53-89CD-43EC80A6123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EDBEBA98-C6A0-410D-BBD5-58AB9D3FA06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86B633C5-E93B-4AD2-A5ED-9A88D610CDD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a:extLst>
            <a:ext uri="{FF2B5EF4-FFF2-40B4-BE49-F238E27FC236}">
              <a16:creationId xmlns:a16="http://schemas.microsoft.com/office/drawing/2014/main" id="{EDAF27EE-6284-4DFF-8C67-743C706A1EB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AD3CB906-75DA-4890-ACCF-267C5027C61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a:extLst>
            <a:ext uri="{FF2B5EF4-FFF2-40B4-BE49-F238E27FC236}">
              <a16:creationId xmlns:a16="http://schemas.microsoft.com/office/drawing/2014/main" id="{D1397930-4D8E-4941-B68C-8E718A15B259}"/>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29A9C6F6-ADED-464A-9A86-D5602010C3E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a:extLst>
            <a:ext uri="{FF2B5EF4-FFF2-40B4-BE49-F238E27FC236}">
              <a16:creationId xmlns:a16="http://schemas.microsoft.com/office/drawing/2014/main" id="{0A9DD4D0-2142-4ECD-A496-44721461E279}"/>
            </a:ext>
          </a:extLst>
        </xdr:cNvPr>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D1C53AC0-FD88-442D-9B9A-91708B2C2CC2}"/>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a:extLst>
            <a:ext uri="{FF2B5EF4-FFF2-40B4-BE49-F238E27FC236}">
              <a16:creationId xmlns:a16="http://schemas.microsoft.com/office/drawing/2014/main" id="{6F8DFF0E-708C-4551-A2EC-7F39BA40EF85}"/>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AD1EB989-7140-44D1-9F43-4D237AA0B15D}"/>
            </a:ext>
          </a:extLst>
        </xdr:cNvPr>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a:extLst>
            <a:ext uri="{FF2B5EF4-FFF2-40B4-BE49-F238E27FC236}">
              <a16:creationId xmlns:a16="http://schemas.microsoft.com/office/drawing/2014/main" id="{E7A86CF0-81A7-4394-B596-88B09A5AE25D}"/>
            </a:ext>
          </a:extLst>
        </xdr:cNvPr>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6427E057-906E-473E-89A0-FB1C2A169E7F}"/>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a:extLst>
            <a:ext uri="{FF2B5EF4-FFF2-40B4-BE49-F238E27FC236}">
              <a16:creationId xmlns:a16="http://schemas.microsoft.com/office/drawing/2014/main" id="{2E8D9892-BC7E-4687-9B61-6FA495F538BE}"/>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a:extLst>
            <a:ext uri="{FF2B5EF4-FFF2-40B4-BE49-F238E27FC236}">
              <a16:creationId xmlns:a16="http://schemas.microsoft.com/office/drawing/2014/main" id="{D27C223A-244E-4DE9-A83E-9BBEB46A1D11}"/>
            </a:ext>
          </a:extLst>
        </xdr:cNvPr>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a:extLst>
            <a:ext uri="{FF2B5EF4-FFF2-40B4-BE49-F238E27FC236}">
              <a16:creationId xmlns:a16="http://schemas.microsoft.com/office/drawing/2014/main" id="{1A03D919-58AF-4FA4-AEE8-6C46BA182037}"/>
            </a:ext>
          </a:extLst>
        </xdr:cNvPr>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a:extLst>
            <a:ext uri="{FF2B5EF4-FFF2-40B4-BE49-F238E27FC236}">
              <a16:creationId xmlns:a16="http://schemas.microsoft.com/office/drawing/2014/main" id="{75D97EBC-E282-496C-88CD-109D540DE980}"/>
            </a:ext>
          </a:extLst>
        </xdr:cNvPr>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a:extLst>
            <a:ext uri="{FF2B5EF4-FFF2-40B4-BE49-F238E27FC236}">
              <a16:creationId xmlns:a16="http://schemas.microsoft.com/office/drawing/2014/main" id="{0184B3E8-4F0E-4FFD-A266-FD833DDF5261}"/>
            </a:ext>
          </a:extLst>
        </xdr:cNvPr>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CBB71EAE-B3D2-48B2-A62C-9DD0277D4A9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CC337050-5AC5-40C4-953F-4ABBA76730D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E1AE4D13-06EC-4B9B-AB59-84DA3448267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EDF32D2D-8540-4B72-AA93-6AF828BF2C1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575D6379-EEEE-481C-8335-58099D4089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63500</xdr:rowOff>
    </xdr:from>
    <xdr:to>
      <xdr:col>72</xdr:col>
      <xdr:colOff>38100</xdr:colOff>
      <xdr:row>58</xdr:row>
      <xdr:rowOff>165100</xdr:rowOff>
    </xdr:to>
    <xdr:sp macro="" textlink="">
      <xdr:nvSpPr>
        <xdr:cNvPr id="640" name="楕円 639">
          <a:extLst>
            <a:ext uri="{FF2B5EF4-FFF2-40B4-BE49-F238E27FC236}">
              <a16:creationId xmlns:a16="http://schemas.microsoft.com/office/drawing/2014/main" id="{5C446B55-BE21-4AB6-B569-26F20E5C729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23495</xdr:rowOff>
    </xdr:from>
    <xdr:to>
      <xdr:col>67</xdr:col>
      <xdr:colOff>101600</xdr:colOff>
      <xdr:row>58</xdr:row>
      <xdr:rowOff>125095</xdr:rowOff>
    </xdr:to>
    <xdr:sp macro="" textlink="">
      <xdr:nvSpPr>
        <xdr:cNvPr id="641" name="楕円 640">
          <a:extLst>
            <a:ext uri="{FF2B5EF4-FFF2-40B4-BE49-F238E27FC236}">
              <a16:creationId xmlns:a16="http://schemas.microsoft.com/office/drawing/2014/main" id="{C6BD58C2-0DA2-41A2-B95B-0113B291431A}"/>
            </a:ext>
          </a:extLst>
        </xdr:cNvPr>
        <xdr:cNvSpPr/>
      </xdr:nvSpPr>
      <xdr:spPr>
        <a:xfrm>
          <a:off x="12763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74295</xdr:rowOff>
    </xdr:from>
    <xdr:to>
      <xdr:col>71</xdr:col>
      <xdr:colOff>177800</xdr:colOff>
      <xdr:row>58</xdr:row>
      <xdr:rowOff>114300</xdr:rowOff>
    </xdr:to>
    <xdr:cxnSp macro="">
      <xdr:nvCxnSpPr>
        <xdr:cNvPr id="642" name="直線コネクタ 641">
          <a:extLst>
            <a:ext uri="{FF2B5EF4-FFF2-40B4-BE49-F238E27FC236}">
              <a16:creationId xmlns:a16="http://schemas.microsoft.com/office/drawing/2014/main" id="{C2B59860-0F72-4935-B015-2D040BDC98E3}"/>
            </a:ext>
          </a:extLst>
        </xdr:cNvPr>
        <xdr:cNvCxnSpPr/>
      </xdr:nvCxnSpPr>
      <xdr:spPr>
        <a:xfrm>
          <a:off x="12814300" y="100183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65422</xdr:rowOff>
    </xdr:from>
    <xdr:ext cx="405111" cy="259045"/>
    <xdr:sp macro="" textlink="">
      <xdr:nvSpPr>
        <xdr:cNvPr id="643" name="n_1aveValue【保健センター・保健所】&#10;有形固定資産減価償却率">
          <a:extLst>
            <a:ext uri="{FF2B5EF4-FFF2-40B4-BE49-F238E27FC236}">
              <a16:creationId xmlns:a16="http://schemas.microsoft.com/office/drawing/2014/main" id="{E204A3CD-039E-4678-BBA9-795B47F31813}"/>
            </a:ext>
          </a:extLst>
        </xdr:cNvPr>
        <xdr:cNvSpPr txBox="1"/>
      </xdr:nvSpPr>
      <xdr:spPr>
        <a:xfrm>
          <a:off x="15266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44" name="n_2aveValue【保健センター・保健所】&#10;有形固定資産減価償却率">
          <a:extLst>
            <a:ext uri="{FF2B5EF4-FFF2-40B4-BE49-F238E27FC236}">
              <a16:creationId xmlns:a16="http://schemas.microsoft.com/office/drawing/2014/main" id="{DE6821E2-8FAB-4439-BE99-E27E92B99E56}"/>
            </a:ext>
          </a:extLst>
        </xdr:cNvPr>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6367</xdr:rowOff>
    </xdr:from>
    <xdr:ext cx="405111" cy="259045"/>
    <xdr:sp macro="" textlink="">
      <xdr:nvSpPr>
        <xdr:cNvPr id="645" name="n_3aveValue【保健センター・保健所】&#10;有形固定資産減価償却率">
          <a:extLst>
            <a:ext uri="{FF2B5EF4-FFF2-40B4-BE49-F238E27FC236}">
              <a16:creationId xmlns:a16="http://schemas.microsoft.com/office/drawing/2014/main" id="{14F1AB08-11B4-4BA2-98E5-46AA04619F17}"/>
            </a:ext>
          </a:extLst>
        </xdr:cNvPr>
        <xdr:cNvSpPr txBox="1"/>
      </xdr:nvSpPr>
      <xdr:spPr>
        <a:xfrm>
          <a:off x="13500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646" name="n_4aveValue【保健センター・保健所】&#10;有形固定資産減価償却率">
          <a:extLst>
            <a:ext uri="{FF2B5EF4-FFF2-40B4-BE49-F238E27FC236}">
              <a16:creationId xmlns:a16="http://schemas.microsoft.com/office/drawing/2014/main" id="{38913167-C73E-4112-A8E2-6FDE33E0294D}"/>
            </a:ext>
          </a:extLst>
        </xdr:cNvPr>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156227</xdr:rowOff>
    </xdr:from>
    <xdr:ext cx="405111" cy="259045"/>
    <xdr:sp macro="" textlink="">
      <xdr:nvSpPr>
        <xdr:cNvPr id="647" name="n_3mainValue【保健センター・保健所】&#10;有形固定資産減価償却率">
          <a:extLst>
            <a:ext uri="{FF2B5EF4-FFF2-40B4-BE49-F238E27FC236}">
              <a16:creationId xmlns:a16="http://schemas.microsoft.com/office/drawing/2014/main" id="{3A29A132-0FAD-414B-A29C-6195C33B2A0E}"/>
            </a:ext>
          </a:extLst>
        </xdr:cNvPr>
        <xdr:cNvSpPr txBox="1"/>
      </xdr:nvSpPr>
      <xdr:spPr>
        <a:xfrm>
          <a:off x="13500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116222</xdr:rowOff>
    </xdr:from>
    <xdr:ext cx="405111" cy="259045"/>
    <xdr:sp macro="" textlink="">
      <xdr:nvSpPr>
        <xdr:cNvPr id="648" name="n_4mainValue【保健センター・保健所】&#10;有形固定資産減価償却率">
          <a:extLst>
            <a:ext uri="{FF2B5EF4-FFF2-40B4-BE49-F238E27FC236}">
              <a16:creationId xmlns:a16="http://schemas.microsoft.com/office/drawing/2014/main" id="{30C1146C-0551-46A1-8CF8-7968F0180E9A}"/>
            </a:ext>
          </a:extLst>
        </xdr:cNvPr>
        <xdr:cNvSpPr txBox="1"/>
      </xdr:nvSpPr>
      <xdr:spPr>
        <a:xfrm>
          <a:off x="12611744"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9" name="正方形/長方形 648">
          <a:extLst>
            <a:ext uri="{FF2B5EF4-FFF2-40B4-BE49-F238E27FC236}">
              <a16:creationId xmlns:a16="http://schemas.microsoft.com/office/drawing/2014/main" id="{089FD6F2-FF20-4810-89FD-0428F3D6449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0" name="正方形/長方形 649">
          <a:extLst>
            <a:ext uri="{FF2B5EF4-FFF2-40B4-BE49-F238E27FC236}">
              <a16:creationId xmlns:a16="http://schemas.microsoft.com/office/drawing/2014/main" id="{1632AD85-F1DD-4ACE-A330-10ED8A21A4B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1" name="正方形/長方形 650">
          <a:extLst>
            <a:ext uri="{FF2B5EF4-FFF2-40B4-BE49-F238E27FC236}">
              <a16:creationId xmlns:a16="http://schemas.microsoft.com/office/drawing/2014/main" id="{FF761B57-971B-483A-BD1F-0ABE2C2F49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2" name="正方形/長方形 651">
          <a:extLst>
            <a:ext uri="{FF2B5EF4-FFF2-40B4-BE49-F238E27FC236}">
              <a16:creationId xmlns:a16="http://schemas.microsoft.com/office/drawing/2014/main" id="{0D971523-A6ED-4381-92DB-F98E5F2BEB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3" name="正方形/長方形 652">
          <a:extLst>
            <a:ext uri="{FF2B5EF4-FFF2-40B4-BE49-F238E27FC236}">
              <a16:creationId xmlns:a16="http://schemas.microsoft.com/office/drawing/2014/main" id="{26287A8D-6754-42A1-AC29-761F213E3E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4" name="正方形/長方形 653">
          <a:extLst>
            <a:ext uri="{FF2B5EF4-FFF2-40B4-BE49-F238E27FC236}">
              <a16:creationId xmlns:a16="http://schemas.microsoft.com/office/drawing/2014/main" id="{4B40495F-6812-4EE8-8F49-8636EF80E2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5" name="正方形/長方形 654">
          <a:extLst>
            <a:ext uri="{FF2B5EF4-FFF2-40B4-BE49-F238E27FC236}">
              <a16:creationId xmlns:a16="http://schemas.microsoft.com/office/drawing/2014/main" id="{58BC48C3-C46D-4431-A1C4-AFF37DBEE25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6" name="正方形/長方形 655">
          <a:extLst>
            <a:ext uri="{FF2B5EF4-FFF2-40B4-BE49-F238E27FC236}">
              <a16:creationId xmlns:a16="http://schemas.microsoft.com/office/drawing/2014/main" id="{6437B9C3-B4E6-4BD7-BF3D-F39FBD1E019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7" name="テキスト ボックス 656">
          <a:extLst>
            <a:ext uri="{FF2B5EF4-FFF2-40B4-BE49-F238E27FC236}">
              <a16:creationId xmlns:a16="http://schemas.microsoft.com/office/drawing/2014/main" id="{55184FA5-39C6-4C85-8EED-624ABEB6BED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8" name="直線コネクタ 657">
          <a:extLst>
            <a:ext uri="{FF2B5EF4-FFF2-40B4-BE49-F238E27FC236}">
              <a16:creationId xmlns:a16="http://schemas.microsoft.com/office/drawing/2014/main" id="{86887E07-E2B9-42A6-8F02-2FD789A9143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9" name="直線コネクタ 658">
          <a:extLst>
            <a:ext uri="{FF2B5EF4-FFF2-40B4-BE49-F238E27FC236}">
              <a16:creationId xmlns:a16="http://schemas.microsoft.com/office/drawing/2014/main" id="{F79693DE-2727-4E3D-952D-41C904F8AD4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0" name="テキスト ボックス 659">
          <a:extLst>
            <a:ext uri="{FF2B5EF4-FFF2-40B4-BE49-F238E27FC236}">
              <a16:creationId xmlns:a16="http://schemas.microsoft.com/office/drawing/2014/main" id="{26A8D277-4DCD-4B78-87BC-8BF8F0C3D16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1" name="直線コネクタ 660">
          <a:extLst>
            <a:ext uri="{FF2B5EF4-FFF2-40B4-BE49-F238E27FC236}">
              <a16:creationId xmlns:a16="http://schemas.microsoft.com/office/drawing/2014/main" id="{8A15C251-BF2F-470F-8594-8BE0B7BE335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2" name="テキスト ボックス 661">
          <a:extLst>
            <a:ext uri="{FF2B5EF4-FFF2-40B4-BE49-F238E27FC236}">
              <a16:creationId xmlns:a16="http://schemas.microsoft.com/office/drawing/2014/main" id="{4BF46BBA-AEE8-4942-80D5-B9074FFAAAA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3" name="直線コネクタ 662">
          <a:extLst>
            <a:ext uri="{FF2B5EF4-FFF2-40B4-BE49-F238E27FC236}">
              <a16:creationId xmlns:a16="http://schemas.microsoft.com/office/drawing/2014/main" id="{3E531BA4-A8AD-4C82-B997-65113F6DA8E3}"/>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4" name="テキスト ボックス 663">
          <a:extLst>
            <a:ext uri="{FF2B5EF4-FFF2-40B4-BE49-F238E27FC236}">
              <a16:creationId xmlns:a16="http://schemas.microsoft.com/office/drawing/2014/main" id="{CAE347F1-5DF1-4FA8-BF95-B5A8C10130B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5" name="直線コネクタ 664">
          <a:extLst>
            <a:ext uri="{FF2B5EF4-FFF2-40B4-BE49-F238E27FC236}">
              <a16:creationId xmlns:a16="http://schemas.microsoft.com/office/drawing/2014/main" id="{B80621D9-A4A6-4300-B2B6-5B212FEF3B1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66" name="テキスト ボックス 665">
          <a:extLst>
            <a:ext uri="{FF2B5EF4-FFF2-40B4-BE49-F238E27FC236}">
              <a16:creationId xmlns:a16="http://schemas.microsoft.com/office/drawing/2014/main" id="{E0DC0D2B-8FC7-400D-A58C-8D85CD64B55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7" name="直線コネクタ 666">
          <a:extLst>
            <a:ext uri="{FF2B5EF4-FFF2-40B4-BE49-F238E27FC236}">
              <a16:creationId xmlns:a16="http://schemas.microsoft.com/office/drawing/2014/main" id="{3F3D4EA2-597F-4B68-8E88-C6EFEB16F88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8" name="テキスト ボックス 667">
          <a:extLst>
            <a:ext uri="{FF2B5EF4-FFF2-40B4-BE49-F238E27FC236}">
              <a16:creationId xmlns:a16="http://schemas.microsoft.com/office/drawing/2014/main" id="{D8537F0D-ADE0-45AA-9CD1-182F2860FD3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9" name="【保健センター・保健所】&#10;一人当たり面積グラフ枠">
          <a:extLst>
            <a:ext uri="{FF2B5EF4-FFF2-40B4-BE49-F238E27FC236}">
              <a16:creationId xmlns:a16="http://schemas.microsoft.com/office/drawing/2014/main" id="{59E83F7A-97B5-447F-A265-841DF7339C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0" name="直線コネクタ 669">
          <a:extLst>
            <a:ext uri="{FF2B5EF4-FFF2-40B4-BE49-F238E27FC236}">
              <a16:creationId xmlns:a16="http://schemas.microsoft.com/office/drawing/2014/main" id="{52F3583E-2EAA-421C-BC7D-253F81854BC3}"/>
            </a:ext>
          </a:extLst>
        </xdr:cNvPr>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71" name="【保健センター・保健所】&#10;一人当たり面積最小値テキスト">
          <a:extLst>
            <a:ext uri="{FF2B5EF4-FFF2-40B4-BE49-F238E27FC236}">
              <a16:creationId xmlns:a16="http://schemas.microsoft.com/office/drawing/2014/main" id="{1F293347-035E-4E1A-9508-2ED4AD635790}"/>
            </a:ext>
          </a:extLst>
        </xdr:cNvPr>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72" name="直線コネクタ 671">
          <a:extLst>
            <a:ext uri="{FF2B5EF4-FFF2-40B4-BE49-F238E27FC236}">
              <a16:creationId xmlns:a16="http://schemas.microsoft.com/office/drawing/2014/main" id="{8C4538E5-464A-4DDB-8894-67199FD305D2}"/>
            </a:ext>
          </a:extLst>
        </xdr:cNvPr>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73" name="【保健センター・保健所】&#10;一人当たり面積最大値テキスト">
          <a:extLst>
            <a:ext uri="{FF2B5EF4-FFF2-40B4-BE49-F238E27FC236}">
              <a16:creationId xmlns:a16="http://schemas.microsoft.com/office/drawing/2014/main" id="{0A1EE55E-24A8-417D-AEE8-BA47902E5A7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74" name="直線コネクタ 673">
          <a:extLst>
            <a:ext uri="{FF2B5EF4-FFF2-40B4-BE49-F238E27FC236}">
              <a16:creationId xmlns:a16="http://schemas.microsoft.com/office/drawing/2014/main" id="{F62237B5-A0C0-4E15-9CF6-2E3C51D256E7}"/>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75" name="【保健センター・保健所】&#10;一人当たり面積平均値テキスト">
          <a:extLst>
            <a:ext uri="{FF2B5EF4-FFF2-40B4-BE49-F238E27FC236}">
              <a16:creationId xmlns:a16="http://schemas.microsoft.com/office/drawing/2014/main" id="{9B4AF1DA-F70B-49AF-BBE5-C55D0907AB9D}"/>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76" name="フローチャート: 判断 675">
          <a:extLst>
            <a:ext uri="{FF2B5EF4-FFF2-40B4-BE49-F238E27FC236}">
              <a16:creationId xmlns:a16="http://schemas.microsoft.com/office/drawing/2014/main" id="{5C39E101-4DE1-4211-8FCB-FE425B6FB1A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77" name="フローチャート: 判断 676">
          <a:extLst>
            <a:ext uri="{FF2B5EF4-FFF2-40B4-BE49-F238E27FC236}">
              <a16:creationId xmlns:a16="http://schemas.microsoft.com/office/drawing/2014/main" id="{90FFE02B-80CF-496E-AB70-220B8D785687}"/>
            </a:ext>
          </a:extLst>
        </xdr:cNvPr>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78" name="フローチャート: 判断 677">
          <a:extLst>
            <a:ext uri="{FF2B5EF4-FFF2-40B4-BE49-F238E27FC236}">
              <a16:creationId xmlns:a16="http://schemas.microsoft.com/office/drawing/2014/main" id="{B464ECDD-0367-4545-AAA2-BD3159EA5B0A}"/>
            </a:ext>
          </a:extLst>
        </xdr:cNvPr>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79" name="フローチャート: 判断 678">
          <a:extLst>
            <a:ext uri="{FF2B5EF4-FFF2-40B4-BE49-F238E27FC236}">
              <a16:creationId xmlns:a16="http://schemas.microsoft.com/office/drawing/2014/main" id="{CDF2856F-5CC8-478F-9B43-10B4D3031E34}"/>
            </a:ext>
          </a:extLst>
        </xdr:cNvPr>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0" name="フローチャート: 判断 679">
          <a:extLst>
            <a:ext uri="{FF2B5EF4-FFF2-40B4-BE49-F238E27FC236}">
              <a16:creationId xmlns:a16="http://schemas.microsoft.com/office/drawing/2014/main" id="{FB3433BC-ACEA-4AA8-85E1-7960DD2F629F}"/>
            </a:ext>
          </a:extLst>
        </xdr:cNvPr>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1" name="テキスト ボックス 680">
          <a:extLst>
            <a:ext uri="{FF2B5EF4-FFF2-40B4-BE49-F238E27FC236}">
              <a16:creationId xmlns:a16="http://schemas.microsoft.com/office/drawing/2014/main" id="{C6B3DFA0-9135-493D-86CB-7347D5C8772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94D629A1-AB41-4D0A-BA22-601BBAF0B92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65D2FDD2-663E-4680-A3F5-1CE16A9DD93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2D2B8192-BAAD-467B-BD47-90E9F801E73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A7A9F18F-639D-4F39-8A50-6553114D8B8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127508</xdr:rowOff>
    </xdr:from>
    <xdr:to>
      <xdr:col>102</xdr:col>
      <xdr:colOff>165100</xdr:colOff>
      <xdr:row>63</xdr:row>
      <xdr:rowOff>57658</xdr:rowOff>
    </xdr:to>
    <xdr:sp macro="" textlink="">
      <xdr:nvSpPr>
        <xdr:cNvPr id="686" name="楕円 685">
          <a:extLst>
            <a:ext uri="{FF2B5EF4-FFF2-40B4-BE49-F238E27FC236}">
              <a16:creationId xmlns:a16="http://schemas.microsoft.com/office/drawing/2014/main" id="{A5E6EE54-B57D-44EA-8278-6804B5DA1665}"/>
            </a:ext>
          </a:extLst>
        </xdr:cNvPr>
        <xdr:cNvSpPr/>
      </xdr:nvSpPr>
      <xdr:spPr>
        <a:xfrm>
          <a:off x="19494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7" name="楕円 686">
          <a:extLst>
            <a:ext uri="{FF2B5EF4-FFF2-40B4-BE49-F238E27FC236}">
              <a16:creationId xmlns:a16="http://schemas.microsoft.com/office/drawing/2014/main" id="{8894EFA0-AD43-4CE1-982B-16F285A8FD4B}"/>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xdr:rowOff>
    </xdr:from>
    <xdr:to>
      <xdr:col>102</xdr:col>
      <xdr:colOff>114300</xdr:colOff>
      <xdr:row>63</xdr:row>
      <xdr:rowOff>6858</xdr:rowOff>
    </xdr:to>
    <xdr:cxnSp macro="">
      <xdr:nvCxnSpPr>
        <xdr:cNvPr id="688" name="直線コネクタ 687">
          <a:extLst>
            <a:ext uri="{FF2B5EF4-FFF2-40B4-BE49-F238E27FC236}">
              <a16:creationId xmlns:a16="http://schemas.microsoft.com/office/drawing/2014/main" id="{1A3AF5E6-23ED-467A-BB03-1F35271F7F7F}"/>
            </a:ext>
          </a:extLst>
        </xdr:cNvPr>
        <xdr:cNvCxnSpPr/>
      </xdr:nvCxnSpPr>
      <xdr:spPr>
        <a:xfrm>
          <a:off x="18656300" y="1080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689" name="n_1aveValue【保健センター・保健所】&#10;一人当たり面積">
          <a:extLst>
            <a:ext uri="{FF2B5EF4-FFF2-40B4-BE49-F238E27FC236}">
              <a16:creationId xmlns:a16="http://schemas.microsoft.com/office/drawing/2014/main" id="{895A82B7-23D9-432E-A26C-DFFAA859F782}"/>
            </a:ext>
          </a:extLst>
        </xdr:cNvPr>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690" name="n_2aveValue【保健センター・保健所】&#10;一人当たり面積">
          <a:extLst>
            <a:ext uri="{FF2B5EF4-FFF2-40B4-BE49-F238E27FC236}">
              <a16:creationId xmlns:a16="http://schemas.microsoft.com/office/drawing/2014/main" id="{AB896F64-89A4-4B55-9F9A-56B078C510BA}"/>
            </a:ext>
          </a:extLst>
        </xdr:cNvPr>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91" name="n_3aveValue【保健センター・保健所】&#10;一人当たり面積">
          <a:extLst>
            <a:ext uri="{FF2B5EF4-FFF2-40B4-BE49-F238E27FC236}">
              <a16:creationId xmlns:a16="http://schemas.microsoft.com/office/drawing/2014/main" id="{DA55E536-6C8E-45B3-872A-1D72540B70AB}"/>
            </a:ext>
          </a:extLst>
        </xdr:cNvPr>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92" name="n_4aveValue【保健センター・保健所】&#10;一人当たり面積">
          <a:extLst>
            <a:ext uri="{FF2B5EF4-FFF2-40B4-BE49-F238E27FC236}">
              <a16:creationId xmlns:a16="http://schemas.microsoft.com/office/drawing/2014/main" id="{68BDAA3F-54D9-449C-B5F8-B3DD5BDFCDF9}"/>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74185</xdr:rowOff>
    </xdr:from>
    <xdr:ext cx="469744" cy="259045"/>
    <xdr:sp macro="" textlink="">
      <xdr:nvSpPr>
        <xdr:cNvPr id="693" name="n_3mainValue【保健センター・保健所】&#10;一人当たり面積">
          <a:extLst>
            <a:ext uri="{FF2B5EF4-FFF2-40B4-BE49-F238E27FC236}">
              <a16:creationId xmlns:a16="http://schemas.microsoft.com/office/drawing/2014/main" id="{F690DF96-6B75-4204-A0EC-A3C6D43BAEEF}"/>
            </a:ext>
          </a:extLst>
        </xdr:cNvPr>
        <xdr:cNvSpPr txBox="1"/>
      </xdr:nvSpPr>
      <xdr:spPr>
        <a:xfrm>
          <a:off x="19310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694" name="n_4mainValue【保健センター・保健所】&#10;一人当たり面積">
          <a:extLst>
            <a:ext uri="{FF2B5EF4-FFF2-40B4-BE49-F238E27FC236}">
              <a16:creationId xmlns:a16="http://schemas.microsoft.com/office/drawing/2014/main" id="{20DFA1B6-4F11-4ED0-B63C-6406EDC62A9D}"/>
            </a:ext>
          </a:extLst>
        </xdr:cNvPr>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5" name="正方形/長方形 694">
          <a:extLst>
            <a:ext uri="{FF2B5EF4-FFF2-40B4-BE49-F238E27FC236}">
              <a16:creationId xmlns:a16="http://schemas.microsoft.com/office/drawing/2014/main" id="{52D38377-2DE3-43AA-81D4-38B5F003683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6" name="正方形/長方形 695">
          <a:extLst>
            <a:ext uri="{FF2B5EF4-FFF2-40B4-BE49-F238E27FC236}">
              <a16:creationId xmlns:a16="http://schemas.microsoft.com/office/drawing/2014/main" id="{BE209FBC-02A3-4196-B2D2-C31E861BA7C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7" name="正方形/長方形 696">
          <a:extLst>
            <a:ext uri="{FF2B5EF4-FFF2-40B4-BE49-F238E27FC236}">
              <a16:creationId xmlns:a16="http://schemas.microsoft.com/office/drawing/2014/main" id="{61297E61-18D5-4693-928E-DC5675703DF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8" name="正方形/長方形 697">
          <a:extLst>
            <a:ext uri="{FF2B5EF4-FFF2-40B4-BE49-F238E27FC236}">
              <a16:creationId xmlns:a16="http://schemas.microsoft.com/office/drawing/2014/main" id="{CA1AECA8-1DB9-4271-9A3D-CBFEC208FE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9" name="正方形/長方形 698">
          <a:extLst>
            <a:ext uri="{FF2B5EF4-FFF2-40B4-BE49-F238E27FC236}">
              <a16:creationId xmlns:a16="http://schemas.microsoft.com/office/drawing/2014/main" id="{D9267D9F-394C-409A-8F6C-C7EE2F1AAA9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0" name="正方形/長方形 699">
          <a:extLst>
            <a:ext uri="{FF2B5EF4-FFF2-40B4-BE49-F238E27FC236}">
              <a16:creationId xmlns:a16="http://schemas.microsoft.com/office/drawing/2014/main" id="{DB67C282-18CD-47F9-A90D-41B9645AF9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1" name="正方形/長方形 700">
          <a:extLst>
            <a:ext uri="{FF2B5EF4-FFF2-40B4-BE49-F238E27FC236}">
              <a16:creationId xmlns:a16="http://schemas.microsoft.com/office/drawing/2014/main" id="{FA292BE1-C311-4039-B19A-C796D4FB5AB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正方形/長方形 701">
          <a:extLst>
            <a:ext uri="{FF2B5EF4-FFF2-40B4-BE49-F238E27FC236}">
              <a16:creationId xmlns:a16="http://schemas.microsoft.com/office/drawing/2014/main" id="{C6A9BDA3-C5CD-454B-87AD-B0609DD2F1C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3" name="テキスト ボックス 702">
          <a:extLst>
            <a:ext uri="{FF2B5EF4-FFF2-40B4-BE49-F238E27FC236}">
              <a16:creationId xmlns:a16="http://schemas.microsoft.com/office/drawing/2014/main" id="{D556962A-7C54-4F56-869C-B7E03EC4B21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4" name="直線コネクタ 703">
          <a:extLst>
            <a:ext uri="{FF2B5EF4-FFF2-40B4-BE49-F238E27FC236}">
              <a16:creationId xmlns:a16="http://schemas.microsoft.com/office/drawing/2014/main" id="{75368269-43A3-41CA-A0FF-A46655929D6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5" name="テキスト ボックス 704">
          <a:extLst>
            <a:ext uri="{FF2B5EF4-FFF2-40B4-BE49-F238E27FC236}">
              <a16:creationId xmlns:a16="http://schemas.microsoft.com/office/drawing/2014/main" id="{1E3FD2F0-43B3-436F-8F4F-59097B6D3C5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6" name="直線コネクタ 705">
          <a:extLst>
            <a:ext uri="{FF2B5EF4-FFF2-40B4-BE49-F238E27FC236}">
              <a16:creationId xmlns:a16="http://schemas.microsoft.com/office/drawing/2014/main" id="{A75B7CBF-DA20-48B0-B029-F28FA846741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7" name="テキスト ボックス 706">
          <a:extLst>
            <a:ext uri="{FF2B5EF4-FFF2-40B4-BE49-F238E27FC236}">
              <a16:creationId xmlns:a16="http://schemas.microsoft.com/office/drawing/2014/main" id="{6F7847F2-E2BE-4291-949B-DD045ED8C73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8" name="直線コネクタ 707">
          <a:extLst>
            <a:ext uri="{FF2B5EF4-FFF2-40B4-BE49-F238E27FC236}">
              <a16:creationId xmlns:a16="http://schemas.microsoft.com/office/drawing/2014/main" id="{3CFF790C-A823-4146-81F0-C01D0903A224}"/>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9" name="テキスト ボックス 708">
          <a:extLst>
            <a:ext uri="{FF2B5EF4-FFF2-40B4-BE49-F238E27FC236}">
              <a16:creationId xmlns:a16="http://schemas.microsoft.com/office/drawing/2014/main" id="{899A16B1-7CB9-4F7D-81A0-1C5163683AB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0" name="直線コネクタ 709">
          <a:extLst>
            <a:ext uri="{FF2B5EF4-FFF2-40B4-BE49-F238E27FC236}">
              <a16:creationId xmlns:a16="http://schemas.microsoft.com/office/drawing/2014/main" id="{43B9B8CB-4644-4EDE-808A-1B0D79049B5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1" name="テキスト ボックス 710">
          <a:extLst>
            <a:ext uri="{FF2B5EF4-FFF2-40B4-BE49-F238E27FC236}">
              <a16:creationId xmlns:a16="http://schemas.microsoft.com/office/drawing/2014/main" id="{11F3E443-8C5D-437A-A57E-B82A8CBBE16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2" name="直線コネクタ 711">
          <a:extLst>
            <a:ext uri="{FF2B5EF4-FFF2-40B4-BE49-F238E27FC236}">
              <a16:creationId xmlns:a16="http://schemas.microsoft.com/office/drawing/2014/main" id="{BC43C071-39F0-466A-8835-81A633063F4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3" name="テキスト ボックス 712">
          <a:extLst>
            <a:ext uri="{FF2B5EF4-FFF2-40B4-BE49-F238E27FC236}">
              <a16:creationId xmlns:a16="http://schemas.microsoft.com/office/drawing/2014/main" id="{96F4F7AB-5406-4769-9BF1-6DFDC447AF3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4" name="直線コネクタ 713">
          <a:extLst>
            <a:ext uri="{FF2B5EF4-FFF2-40B4-BE49-F238E27FC236}">
              <a16:creationId xmlns:a16="http://schemas.microsoft.com/office/drawing/2014/main" id="{63E7104C-15D4-49FC-8FEC-C5A52A7D5F9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5" name="テキスト ボックス 714">
          <a:extLst>
            <a:ext uri="{FF2B5EF4-FFF2-40B4-BE49-F238E27FC236}">
              <a16:creationId xmlns:a16="http://schemas.microsoft.com/office/drawing/2014/main" id="{CC714405-2037-4FB1-ADD5-1154DEECBB7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6" name="直線コネクタ 715">
          <a:extLst>
            <a:ext uri="{FF2B5EF4-FFF2-40B4-BE49-F238E27FC236}">
              <a16:creationId xmlns:a16="http://schemas.microsoft.com/office/drawing/2014/main" id="{B8DFCE5F-E329-4C3D-A499-78958FA5A7C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7" name="テキスト ボックス 716">
          <a:extLst>
            <a:ext uri="{FF2B5EF4-FFF2-40B4-BE49-F238E27FC236}">
              <a16:creationId xmlns:a16="http://schemas.microsoft.com/office/drawing/2014/main" id="{FEBD15D9-DF03-4017-BF5A-4EEECE11C25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a:extLst>
            <a:ext uri="{FF2B5EF4-FFF2-40B4-BE49-F238E27FC236}">
              <a16:creationId xmlns:a16="http://schemas.microsoft.com/office/drawing/2014/main" id="{EF0A32EA-5723-48F8-80AF-25463F284CA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消防施設】&#10;有形固定資産減価償却率グラフ枠">
          <a:extLst>
            <a:ext uri="{FF2B5EF4-FFF2-40B4-BE49-F238E27FC236}">
              <a16:creationId xmlns:a16="http://schemas.microsoft.com/office/drawing/2014/main" id="{DF42F10D-D347-4A4F-A492-47F861F271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20" name="直線コネクタ 719">
          <a:extLst>
            <a:ext uri="{FF2B5EF4-FFF2-40B4-BE49-F238E27FC236}">
              <a16:creationId xmlns:a16="http://schemas.microsoft.com/office/drawing/2014/main" id="{A34B9763-BD24-4049-9BD7-E6E7F22F2E88}"/>
            </a:ext>
          </a:extLst>
        </xdr:cNvPr>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21" name="【消防施設】&#10;有形固定資産減価償却率最小値テキスト">
          <a:extLst>
            <a:ext uri="{FF2B5EF4-FFF2-40B4-BE49-F238E27FC236}">
              <a16:creationId xmlns:a16="http://schemas.microsoft.com/office/drawing/2014/main" id="{70EDA978-C5EF-4313-BFB2-A6D9FEB3F81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2" name="直線コネクタ 721">
          <a:extLst>
            <a:ext uri="{FF2B5EF4-FFF2-40B4-BE49-F238E27FC236}">
              <a16:creationId xmlns:a16="http://schemas.microsoft.com/office/drawing/2014/main" id="{9FB4BFBB-F6D7-4C9A-B7B8-5DFA22259B6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23" name="【消防施設】&#10;有形固定資産減価償却率最大値テキスト">
          <a:extLst>
            <a:ext uri="{FF2B5EF4-FFF2-40B4-BE49-F238E27FC236}">
              <a16:creationId xmlns:a16="http://schemas.microsoft.com/office/drawing/2014/main" id="{21FA6AD2-5A82-4C2C-AD3B-181AE6A99DFC}"/>
            </a:ext>
          </a:extLst>
        </xdr:cNvPr>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24" name="直線コネクタ 723">
          <a:extLst>
            <a:ext uri="{FF2B5EF4-FFF2-40B4-BE49-F238E27FC236}">
              <a16:creationId xmlns:a16="http://schemas.microsoft.com/office/drawing/2014/main" id="{2B8907D3-AFCB-4FAB-BD1F-9128D300BADD}"/>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25" name="【消防施設】&#10;有形固定資産減価償却率平均値テキスト">
          <a:extLst>
            <a:ext uri="{FF2B5EF4-FFF2-40B4-BE49-F238E27FC236}">
              <a16:creationId xmlns:a16="http://schemas.microsoft.com/office/drawing/2014/main" id="{BB6400AE-0CC8-49E8-89AE-6063EFF8CA02}"/>
            </a:ext>
          </a:extLst>
        </xdr:cNvPr>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26" name="フローチャート: 判断 725">
          <a:extLst>
            <a:ext uri="{FF2B5EF4-FFF2-40B4-BE49-F238E27FC236}">
              <a16:creationId xmlns:a16="http://schemas.microsoft.com/office/drawing/2014/main" id="{0DDA3FA4-F778-41F4-88C8-6CE1F018D64A}"/>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27" name="フローチャート: 判断 726">
          <a:extLst>
            <a:ext uri="{FF2B5EF4-FFF2-40B4-BE49-F238E27FC236}">
              <a16:creationId xmlns:a16="http://schemas.microsoft.com/office/drawing/2014/main" id="{55D01729-1A48-48A4-8B5F-AA86AED0CAC5}"/>
            </a:ext>
          </a:extLst>
        </xdr:cNvPr>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28" name="フローチャート: 判断 727">
          <a:extLst>
            <a:ext uri="{FF2B5EF4-FFF2-40B4-BE49-F238E27FC236}">
              <a16:creationId xmlns:a16="http://schemas.microsoft.com/office/drawing/2014/main" id="{19ED4FDA-BCE4-4D12-9744-5CA35914C1C3}"/>
            </a:ext>
          </a:extLst>
        </xdr:cNvPr>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29" name="フローチャート: 判断 728">
          <a:extLst>
            <a:ext uri="{FF2B5EF4-FFF2-40B4-BE49-F238E27FC236}">
              <a16:creationId xmlns:a16="http://schemas.microsoft.com/office/drawing/2014/main" id="{DAD4EC29-EE02-487A-88E8-612A1C971BD1}"/>
            </a:ext>
          </a:extLst>
        </xdr:cNvPr>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30" name="フローチャート: 判断 729">
          <a:extLst>
            <a:ext uri="{FF2B5EF4-FFF2-40B4-BE49-F238E27FC236}">
              <a16:creationId xmlns:a16="http://schemas.microsoft.com/office/drawing/2014/main" id="{01A9EC52-E58B-4E57-8E2A-85DCB1F984D9}"/>
            </a:ext>
          </a:extLst>
        </xdr:cNvPr>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9CFA2542-1B35-4D75-A6E3-CBBE7644340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CD1B16AE-3109-43FE-B39E-E2E0E0E8A4A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F3E42965-CE03-4047-9550-66463AD67AC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a:extLst>
            <a:ext uri="{FF2B5EF4-FFF2-40B4-BE49-F238E27FC236}">
              <a16:creationId xmlns:a16="http://schemas.microsoft.com/office/drawing/2014/main" id="{C811E206-56D6-4F9D-A7C1-BF9B1E80AA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a:extLst>
            <a:ext uri="{FF2B5EF4-FFF2-40B4-BE49-F238E27FC236}">
              <a16:creationId xmlns:a16="http://schemas.microsoft.com/office/drawing/2014/main" id="{4DBDBFE7-70CE-4429-B4A6-60DFB2D7A84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736" name="楕円 735">
          <a:extLst>
            <a:ext uri="{FF2B5EF4-FFF2-40B4-BE49-F238E27FC236}">
              <a16:creationId xmlns:a16="http://schemas.microsoft.com/office/drawing/2014/main" id="{5E3A4B21-2439-4C7F-92A0-862A28B28CA2}"/>
            </a:ext>
          </a:extLst>
        </xdr:cNvPr>
        <xdr:cNvSpPr/>
      </xdr:nvSpPr>
      <xdr:spPr>
        <a:xfrm>
          <a:off x="162687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89825</xdr:rowOff>
    </xdr:from>
    <xdr:ext cx="405111" cy="259045"/>
    <xdr:sp macro="" textlink="">
      <xdr:nvSpPr>
        <xdr:cNvPr id="737" name="【消防施設】&#10;有形固定資産減価償却率該当値テキスト">
          <a:extLst>
            <a:ext uri="{FF2B5EF4-FFF2-40B4-BE49-F238E27FC236}">
              <a16:creationId xmlns:a16="http://schemas.microsoft.com/office/drawing/2014/main" id="{22978F5A-04E6-444F-BE8F-A64CBAE05136}"/>
            </a:ext>
          </a:extLst>
        </xdr:cNvPr>
        <xdr:cNvSpPr txBox="1"/>
      </xdr:nvSpPr>
      <xdr:spPr>
        <a:xfrm>
          <a:off x="16357600"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109764</xdr:rowOff>
    </xdr:from>
    <xdr:to>
      <xdr:col>81</xdr:col>
      <xdr:colOff>101600</xdr:colOff>
      <xdr:row>84</xdr:row>
      <xdr:rowOff>39914</xdr:rowOff>
    </xdr:to>
    <xdr:sp macro="" textlink="">
      <xdr:nvSpPr>
        <xdr:cNvPr id="738" name="楕円 737">
          <a:extLst>
            <a:ext uri="{FF2B5EF4-FFF2-40B4-BE49-F238E27FC236}">
              <a16:creationId xmlns:a16="http://schemas.microsoft.com/office/drawing/2014/main" id="{58D69D89-85B3-4CB8-8B1B-AEC27527E259}"/>
            </a:ext>
          </a:extLst>
        </xdr:cNvPr>
        <xdr:cNvSpPr/>
      </xdr:nvSpPr>
      <xdr:spPr>
        <a:xfrm>
          <a:off x="1543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160564</xdr:rowOff>
    </xdr:from>
    <xdr:to>
      <xdr:col>85</xdr:col>
      <xdr:colOff>127000</xdr:colOff>
      <xdr:row>83</xdr:row>
      <xdr:rowOff>162198</xdr:rowOff>
    </xdr:to>
    <xdr:cxnSp macro="">
      <xdr:nvCxnSpPr>
        <xdr:cNvPr id="739" name="直線コネクタ 738">
          <a:extLst>
            <a:ext uri="{FF2B5EF4-FFF2-40B4-BE49-F238E27FC236}">
              <a16:creationId xmlns:a16="http://schemas.microsoft.com/office/drawing/2014/main" id="{306579C8-F4D6-4117-AA17-6B33AC23DD3B}"/>
            </a:ext>
          </a:extLst>
        </xdr:cNvPr>
        <xdr:cNvCxnSpPr/>
      </xdr:nvCxnSpPr>
      <xdr:spPr>
        <a:xfrm>
          <a:off x="15481300" y="1439091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740" name="楕円 739">
          <a:extLst>
            <a:ext uri="{FF2B5EF4-FFF2-40B4-BE49-F238E27FC236}">
              <a16:creationId xmlns:a16="http://schemas.microsoft.com/office/drawing/2014/main" id="{E420E0C9-DA97-439E-9946-1E31CAEE38A9}"/>
            </a:ext>
          </a:extLst>
        </xdr:cNvPr>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83</xdr:row>
      <xdr:rowOff>160564</xdr:rowOff>
    </xdr:to>
    <xdr:cxnSp macro="">
      <xdr:nvCxnSpPr>
        <xdr:cNvPr id="741" name="直線コネクタ 740">
          <a:extLst>
            <a:ext uri="{FF2B5EF4-FFF2-40B4-BE49-F238E27FC236}">
              <a16:creationId xmlns:a16="http://schemas.microsoft.com/office/drawing/2014/main" id="{6D5B9D94-772D-4F9A-A0B0-3AF7A4F163C1}"/>
            </a:ext>
          </a:extLst>
        </xdr:cNvPr>
        <xdr:cNvCxnSpPr/>
      </xdr:nvCxnSpPr>
      <xdr:spPr>
        <a:xfrm>
          <a:off x="14592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59145</xdr:rowOff>
    </xdr:from>
    <xdr:to>
      <xdr:col>72</xdr:col>
      <xdr:colOff>38100</xdr:colOff>
      <xdr:row>83</xdr:row>
      <xdr:rowOff>160745</xdr:rowOff>
    </xdr:to>
    <xdr:sp macro="" textlink="">
      <xdr:nvSpPr>
        <xdr:cNvPr id="742" name="楕円 741">
          <a:extLst>
            <a:ext uri="{FF2B5EF4-FFF2-40B4-BE49-F238E27FC236}">
              <a16:creationId xmlns:a16="http://schemas.microsoft.com/office/drawing/2014/main" id="{B6CF1F3C-9943-40CA-AF7D-ED32EDB840D5}"/>
            </a:ext>
          </a:extLst>
        </xdr:cNvPr>
        <xdr:cNvSpPr/>
      </xdr:nvSpPr>
      <xdr:spPr>
        <a:xfrm>
          <a:off x="13652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109945</xdr:rowOff>
    </xdr:from>
    <xdr:to>
      <xdr:col>76</xdr:col>
      <xdr:colOff>114300</xdr:colOff>
      <xdr:row>83</xdr:row>
      <xdr:rowOff>127907</xdr:rowOff>
    </xdr:to>
    <xdr:cxnSp macro="">
      <xdr:nvCxnSpPr>
        <xdr:cNvPr id="743" name="直線コネクタ 742">
          <a:extLst>
            <a:ext uri="{FF2B5EF4-FFF2-40B4-BE49-F238E27FC236}">
              <a16:creationId xmlns:a16="http://schemas.microsoft.com/office/drawing/2014/main" id="{E4335200-09D5-418F-96CD-3E94E1DCAC9C}"/>
            </a:ext>
          </a:extLst>
        </xdr:cNvPr>
        <xdr:cNvCxnSpPr/>
      </xdr:nvCxnSpPr>
      <xdr:spPr>
        <a:xfrm>
          <a:off x="13703300" y="143402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41184</xdr:rowOff>
    </xdr:from>
    <xdr:to>
      <xdr:col>67</xdr:col>
      <xdr:colOff>101600</xdr:colOff>
      <xdr:row>83</xdr:row>
      <xdr:rowOff>142784</xdr:rowOff>
    </xdr:to>
    <xdr:sp macro="" textlink="">
      <xdr:nvSpPr>
        <xdr:cNvPr id="744" name="楕円 743">
          <a:extLst>
            <a:ext uri="{FF2B5EF4-FFF2-40B4-BE49-F238E27FC236}">
              <a16:creationId xmlns:a16="http://schemas.microsoft.com/office/drawing/2014/main" id="{4114CC65-5D69-4943-B2A9-BCA1C1D9E23C}"/>
            </a:ext>
          </a:extLst>
        </xdr:cNvPr>
        <xdr:cNvSpPr/>
      </xdr:nvSpPr>
      <xdr:spPr>
        <a:xfrm>
          <a:off x="12763500" y="1427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91984</xdr:rowOff>
    </xdr:from>
    <xdr:to>
      <xdr:col>71</xdr:col>
      <xdr:colOff>177800</xdr:colOff>
      <xdr:row>83</xdr:row>
      <xdr:rowOff>109945</xdr:rowOff>
    </xdr:to>
    <xdr:cxnSp macro="">
      <xdr:nvCxnSpPr>
        <xdr:cNvPr id="745" name="直線コネクタ 744">
          <a:extLst>
            <a:ext uri="{FF2B5EF4-FFF2-40B4-BE49-F238E27FC236}">
              <a16:creationId xmlns:a16="http://schemas.microsoft.com/office/drawing/2014/main" id="{23474799-F032-48A3-9D01-D78252078586}"/>
            </a:ext>
          </a:extLst>
        </xdr:cNvPr>
        <xdr:cNvCxnSpPr/>
      </xdr:nvCxnSpPr>
      <xdr:spPr>
        <a:xfrm>
          <a:off x="12814300" y="1432233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46" name="n_1aveValue【消防施設】&#10;有形固定資産減価償却率">
          <a:extLst>
            <a:ext uri="{FF2B5EF4-FFF2-40B4-BE49-F238E27FC236}">
              <a16:creationId xmlns:a16="http://schemas.microsoft.com/office/drawing/2014/main" id="{1D98F828-18B3-47A4-9493-B1326D55E85C}"/>
            </a:ext>
          </a:extLst>
        </xdr:cNvPr>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47" name="n_2aveValue【消防施設】&#10;有形固定資産減価償却率">
          <a:extLst>
            <a:ext uri="{FF2B5EF4-FFF2-40B4-BE49-F238E27FC236}">
              <a16:creationId xmlns:a16="http://schemas.microsoft.com/office/drawing/2014/main" id="{33CA8D90-5C4D-4A22-B79F-6BCE90C0BE7F}"/>
            </a:ext>
          </a:extLst>
        </xdr:cNvPr>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48" name="n_3aveValue【消防施設】&#10;有形固定資産減価償却率">
          <a:extLst>
            <a:ext uri="{FF2B5EF4-FFF2-40B4-BE49-F238E27FC236}">
              <a16:creationId xmlns:a16="http://schemas.microsoft.com/office/drawing/2014/main" id="{D6D7AE2B-18BB-4BC7-9CBC-F1DB91B38A9C}"/>
            </a:ext>
          </a:extLst>
        </xdr:cNvPr>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148607</xdr:rowOff>
    </xdr:from>
    <xdr:ext cx="405111" cy="259045"/>
    <xdr:sp macro="" textlink="">
      <xdr:nvSpPr>
        <xdr:cNvPr id="749" name="n_4aveValue【消防施設】&#10;有形固定資産減価償却率">
          <a:extLst>
            <a:ext uri="{FF2B5EF4-FFF2-40B4-BE49-F238E27FC236}">
              <a16:creationId xmlns:a16="http://schemas.microsoft.com/office/drawing/2014/main" id="{2EF13B95-2EF7-41D4-87FC-2FAF43B9E2B2}"/>
            </a:ext>
          </a:extLst>
        </xdr:cNvPr>
        <xdr:cNvSpPr txBox="1"/>
      </xdr:nvSpPr>
      <xdr:spPr>
        <a:xfrm>
          <a:off x="12611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31041</xdr:rowOff>
    </xdr:from>
    <xdr:ext cx="405111" cy="259045"/>
    <xdr:sp macro="" textlink="">
      <xdr:nvSpPr>
        <xdr:cNvPr id="750" name="n_1mainValue【消防施設】&#10;有形固定資産減価償却率">
          <a:extLst>
            <a:ext uri="{FF2B5EF4-FFF2-40B4-BE49-F238E27FC236}">
              <a16:creationId xmlns:a16="http://schemas.microsoft.com/office/drawing/2014/main" id="{908A440D-A862-4E10-9D7B-7EC18A7241E9}"/>
            </a:ext>
          </a:extLst>
        </xdr:cNvPr>
        <xdr:cNvSpPr txBox="1"/>
      </xdr:nvSpPr>
      <xdr:spPr>
        <a:xfrm>
          <a:off x="152660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751" name="n_2mainValue【消防施設】&#10;有形固定資産減価償却率">
          <a:extLst>
            <a:ext uri="{FF2B5EF4-FFF2-40B4-BE49-F238E27FC236}">
              <a16:creationId xmlns:a16="http://schemas.microsoft.com/office/drawing/2014/main" id="{8A18ECDB-8C88-4244-BD30-AFFEF4466D6A}"/>
            </a:ext>
          </a:extLst>
        </xdr:cNvPr>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752" name="n_3mainValue【消防施設】&#10;有形固定資産減価償却率">
          <a:extLst>
            <a:ext uri="{FF2B5EF4-FFF2-40B4-BE49-F238E27FC236}">
              <a16:creationId xmlns:a16="http://schemas.microsoft.com/office/drawing/2014/main" id="{2DC271FA-1114-40A0-8669-74ADF97936D8}"/>
            </a:ext>
          </a:extLst>
        </xdr:cNvPr>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159311</xdr:rowOff>
    </xdr:from>
    <xdr:ext cx="405111" cy="259045"/>
    <xdr:sp macro="" textlink="">
      <xdr:nvSpPr>
        <xdr:cNvPr id="753" name="n_4mainValue【消防施設】&#10;有形固定資産減価償却率">
          <a:extLst>
            <a:ext uri="{FF2B5EF4-FFF2-40B4-BE49-F238E27FC236}">
              <a16:creationId xmlns:a16="http://schemas.microsoft.com/office/drawing/2014/main" id="{2A8565B6-A1C9-4326-9F75-E68A61752E73}"/>
            </a:ext>
          </a:extLst>
        </xdr:cNvPr>
        <xdr:cNvSpPr txBox="1"/>
      </xdr:nvSpPr>
      <xdr:spPr>
        <a:xfrm>
          <a:off x="126117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4" name="正方形/長方形 753">
          <a:extLst>
            <a:ext uri="{FF2B5EF4-FFF2-40B4-BE49-F238E27FC236}">
              <a16:creationId xmlns:a16="http://schemas.microsoft.com/office/drawing/2014/main" id="{5973DDB8-A598-4095-9E71-F41CC262E49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5" name="正方形/長方形 754">
          <a:extLst>
            <a:ext uri="{FF2B5EF4-FFF2-40B4-BE49-F238E27FC236}">
              <a16:creationId xmlns:a16="http://schemas.microsoft.com/office/drawing/2014/main" id="{25D14892-13B1-4632-8C71-B643A75F86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6" name="正方形/長方形 755">
          <a:extLst>
            <a:ext uri="{FF2B5EF4-FFF2-40B4-BE49-F238E27FC236}">
              <a16:creationId xmlns:a16="http://schemas.microsoft.com/office/drawing/2014/main" id="{626C0F70-1F7B-471E-A971-5898343BAD3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7" name="正方形/長方形 756">
          <a:extLst>
            <a:ext uri="{FF2B5EF4-FFF2-40B4-BE49-F238E27FC236}">
              <a16:creationId xmlns:a16="http://schemas.microsoft.com/office/drawing/2014/main" id="{174E371A-93F2-4444-8F30-08CDF582BD0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8" name="正方形/長方形 757">
          <a:extLst>
            <a:ext uri="{FF2B5EF4-FFF2-40B4-BE49-F238E27FC236}">
              <a16:creationId xmlns:a16="http://schemas.microsoft.com/office/drawing/2014/main" id="{5E0A37C9-963B-48FB-9D2F-E3A29EB750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9" name="正方形/長方形 758">
          <a:extLst>
            <a:ext uri="{FF2B5EF4-FFF2-40B4-BE49-F238E27FC236}">
              <a16:creationId xmlns:a16="http://schemas.microsoft.com/office/drawing/2014/main" id="{9386E1F8-A0C0-4609-8540-A4BA33FCF67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0" name="正方形/長方形 759">
          <a:extLst>
            <a:ext uri="{FF2B5EF4-FFF2-40B4-BE49-F238E27FC236}">
              <a16:creationId xmlns:a16="http://schemas.microsoft.com/office/drawing/2014/main" id="{E829A5EF-866C-4216-8845-7C335695236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1" name="正方形/長方形 760">
          <a:extLst>
            <a:ext uri="{FF2B5EF4-FFF2-40B4-BE49-F238E27FC236}">
              <a16:creationId xmlns:a16="http://schemas.microsoft.com/office/drawing/2014/main" id="{15FA160C-6929-41F4-9C98-BAA57729EA4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2" name="テキスト ボックス 761">
          <a:extLst>
            <a:ext uri="{FF2B5EF4-FFF2-40B4-BE49-F238E27FC236}">
              <a16:creationId xmlns:a16="http://schemas.microsoft.com/office/drawing/2014/main" id="{509B6D78-7358-4EE7-A7C2-3068BD06798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3" name="直線コネクタ 762">
          <a:extLst>
            <a:ext uri="{FF2B5EF4-FFF2-40B4-BE49-F238E27FC236}">
              <a16:creationId xmlns:a16="http://schemas.microsoft.com/office/drawing/2014/main" id="{212644DD-1091-4023-B405-2CE82A3366E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4" name="直線コネクタ 763">
          <a:extLst>
            <a:ext uri="{FF2B5EF4-FFF2-40B4-BE49-F238E27FC236}">
              <a16:creationId xmlns:a16="http://schemas.microsoft.com/office/drawing/2014/main" id="{E55A623D-05E2-4AB5-B915-CDB33276DB4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5" name="テキスト ボックス 764">
          <a:extLst>
            <a:ext uri="{FF2B5EF4-FFF2-40B4-BE49-F238E27FC236}">
              <a16:creationId xmlns:a16="http://schemas.microsoft.com/office/drawing/2014/main" id="{5B0EF8EA-89AE-4A27-A735-A57C27C175F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6" name="直線コネクタ 765">
          <a:extLst>
            <a:ext uri="{FF2B5EF4-FFF2-40B4-BE49-F238E27FC236}">
              <a16:creationId xmlns:a16="http://schemas.microsoft.com/office/drawing/2014/main" id="{F27E3D23-06D4-4547-8AE0-B0C29678F9D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7" name="テキスト ボックス 766">
          <a:extLst>
            <a:ext uri="{FF2B5EF4-FFF2-40B4-BE49-F238E27FC236}">
              <a16:creationId xmlns:a16="http://schemas.microsoft.com/office/drawing/2014/main" id="{EFD27288-7F54-40BF-982B-8640619FA4D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8" name="直線コネクタ 767">
          <a:extLst>
            <a:ext uri="{FF2B5EF4-FFF2-40B4-BE49-F238E27FC236}">
              <a16:creationId xmlns:a16="http://schemas.microsoft.com/office/drawing/2014/main" id="{BB52CE29-B63E-4CAB-BB63-62A3D9CCDBB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9" name="テキスト ボックス 768">
          <a:extLst>
            <a:ext uri="{FF2B5EF4-FFF2-40B4-BE49-F238E27FC236}">
              <a16:creationId xmlns:a16="http://schemas.microsoft.com/office/drawing/2014/main" id="{322F392E-CB19-4807-996A-ED72115D693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0" name="直線コネクタ 769">
          <a:extLst>
            <a:ext uri="{FF2B5EF4-FFF2-40B4-BE49-F238E27FC236}">
              <a16:creationId xmlns:a16="http://schemas.microsoft.com/office/drawing/2014/main" id="{E58D4B56-20D2-4826-BF42-80F53822B52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1" name="テキスト ボックス 770">
          <a:extLst>
            <a:ext uri="{FF2B5EF4-FFF2-40B4-BE49-F238E27FC236}">
              <a16:creationId xmlns:a16="http://schemas.microsoft.com/office/drawing/2014/main" id="{38249288-4B39-4364-8F7A-1595902FADD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2" name="直線コネクタ 771">
          <a:extLst>
            <a:ext uri="{FF2B5EF4-FFF2-40B4-BE49-F238E27FC236}">
              <a16:creationId xmlns:a16="http://schemas.microsoft.com/office/drawing/2014/main" id="{9857C715-CE77-4D3A-AB9C-76739FD147B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3" name="テキスト ボックス 772">
          <a:extLst>
            <a:ext uri="{FF2B5EF4-FFF2-40B4-BE49-F238E27FC236}">
              <a16:creationId xmlns:a16="http://schemas.microsoft.com/office/drawing/2014/main" id="{76F01BF3-3D3D-4BA0-A338-0533EDF10C2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4" name="【消防施設】&#10;一人当たり面積グラフ枠">
          <a:extLst>
            <a:ext uri="{FF2B5EF4-FFF2-40B4-BE49-F238E27FC236}">
              <a16:creationId xmlns:a16="http://schemas.microsoft.com/office/drawing/2014/main" id="{F4C1882D-74E1-4178-836D-7ECFFA680E9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75" name="直線コネクタ 774">
          <a:extLst>
            <a:ext uri="{FF2B5EF4-FFF2-40B4-BE49-F238E27FC236}">
              <a16:creationId xmlns:a16="http://schemas.microsoft.com/office/drawing/2014/main" id="{3BDEC216-E250-486B-908B-F15FAE371C3A}"/>
            </a:ext>
          </a:extLst>
        </xdr:cNvPr>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76" name="【消防施設】&#10;一人当たり面積最小値テキスト">
          <a:extLst>
            <a:ext uri="{FF2B5EF4-FFF2-40B4-BE49-F238E27FC236}">
              <a16:creationId xmlns:a16="http://schemas.microsoft.com/office/drawing/2014/main" id="{4DA8C06C-5591-4BB8-BC72-D03C6326ADDC}"/>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77" name="直線コネクタ 776">
          <a:extLst>
            <a:ext uri="{FF2B5EF4-FFF2-40B4-BE49-F238E27FC236}">
              <a16:creationId xmlns:a16="http://schemas.microsoft.com/office/drawing/2014/main" id="{C7406FC7-92E8-4204-9529-995302730CB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78" name="【消防施設】&#10;一人当たり面積最大値テキスト">
          <a:extLst>
            <a:ext uri="{FF2B5EF4-FFF2-40B4-BE49-F238E27FC236}">
              <a16:creationId xmlns:a16="http://schemas.microsoft.com/office/drawing/2014/main" id="{056299AA-AA16-4A8A-9788-3BCB5CCF9721}"/>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79" name="直線コネクタ 778">
          <a:extLst>
            <a:ext uri="{FF2B5EF4-FFF2-40B4-BE49-F238E27FC236}">
              <a16:creationId xmlns:a16="http://schemas.microsoft.com/office/drawing/2014/main" id="{8E252316-2269-49F2-ACF7-F043F446DC69}"/>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80" name="【消防施設】&#10;一人当たり面積平均値テキスト">
          <a:extLst>
            <a:ext uri="{FF2B5EF4-FFF2-40B4-BE49-F238E27FC236}">
              <a16:creationId xmlns:a16="http://schemas.microsoft.com/office/drawing/2014/main" id="{D8E9F711-D34D-4200-B388-9B477A6537BB}"/>
            </a:ext>
          </a:extLst>
        </xdr:cNvPr>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81" name="フローチャート: 判断 780">
          <a:extLst>
            <a:ext uri="{FF2B5EF4-FFF2-40B4-BE49-F238E27FC236}">
              <a16:creationId xmlns:a16="http://schemas.microsoft.com/office/drawing/2014/main" id="{67815B13-F799-45C8-82EB-1B622856AF76}"/>
            </a:ext>
          </a:extLst>
        </xdr:cNvPr>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782" name="フローチャート: 判断 781">
          <a:extLst>
            <a:ext uri="{FF2B5EF4-FFF2-40B4-BE49-F238E27FC236}">
              <a16:creationId xmlns:a16="http://schemas.microsoft.com/office/drawing/2014/main" id="{DC754B8B-5951-4631-812D-9D2F5EAC6726}"/>
            </a:ext>
          </a:extLst>
        </xdr:cNvPr>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783" name="フローチャート: 判断 782">
          <a:extLst>
            <a:ext uri="{FF2B5EF4-FFF2-40B4-BE49-F238E27FC236}">
              <a16:creationId xmlns:a16="http://schemas.microsoft.com/office/drawing/2014/main" id="{141AAAEA-83B4-4106-B752-2B29EFDB0B52}"/>
            </a:ext>
          </a:extLst>
        </xdr:cNvPr>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784" name="フローチャート: 判断 783">
          <a:extLst>
            <a:ext uri="{FF2B5EF4-FFF2-40B4-BE49-F238E27FC236}">
              <a16:creationId xmlns:a16="http://schemas.microsoft.com/office/drawing/2014/main" id="{52604CDC-1702-45A3-91C0-C5B0C0F66C7A}"/>
            </a:ext>
          </a:extLst>
        </xdr:cNvPr>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785" name="フローチャート: 判断 784">
          <a:extLst>
            <a:ext uri="{FF2B5EF4-FFF2-40B4-BE49-F238E27FC236}">
              <a16:creationId xmlns:a16="http://schemas.microsoft.com/office/drawing/2014/main" id="{A5AF693D-C42F-4F67-A246-BDA2F9DF0BE4}"/>
            </a:ext>
          </a:extLst>
        </xdr:cNvPr>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DEA0F05D-0656-4C23-B44D-7E011500FB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005F5AF1-81EC-48FC-A46B-85CE1DFA74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1D6BD693-1C57-4918-8F67-5E3B5BA5C2C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A25467CD-84D6-4519-AF58-2AA72FC9FF0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F855B093-E8C2-4D70-8ADD-07877738E20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91" name="楕円 790">
          <a:extLst>
            <a:ext uri="{FF2B5EF4-FFF2-40B4-BE49-F238E27FC236}">
              <a16:creationId xmlns:a16="http://schemas.microsoft.com/office/drawing/2014/main" id="{8FB0E894-D5E6-40D5-9E43-11A6CD3CDA46}"/>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792" name="【消防施設】&#10;一人当たり面積該当値テキスト">
          <a:extLst>
            <a:ext uri="{FF2B5EF4-FFF2-40B4-BE49-F238E27FC236}">
              <a16:creationId xmlns:a16="http://schemas.microsoft.com/office/drawing/2014/main" id="{E26FB81D-A63A-4C17-970F-0862CF1FFBC0}"/>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93" name="楕円 792">
          <a:extLst>
            <a:ext uri="{FF2B5EF4-FFF2-40B4-BE49-F238E27FC236}">
              <a16:creationId xmlns:a16="http://schemas.microsoft.com/office/drawing/2014/main" id="{575910CA-F8EB-4F00-8F44-12B193D2B12C}"/>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156972</xdr:rowOff>
    </xdr:to>
    <xdr:cxnSp macro="">
      <xdr:nvCxnSpPr>
        <xdr:cNvPr id="794" name="直線コネクタ 793">
          <a:extLst>
            <a:ext uri="{FF2B5EF4-FFF2-40B4-BE49-F238E27FC236}">
              <a16:creationId xmlns:a16="http://schemas.microsoft.com/office/drawing/2014/main" id="{7B6BA46F-0305-48F5-9343-D325D3F1D939}"/>
            </a:ext>
          </a:extLst>
        </xdr:cNvPr>
        <xdr:cNvCxnSpPr/>
      </xdr:nvCxnSpPr>
      <xdr:spPr>
        <a:xfrm>
          <a:off x="21323300" y="1455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95" name="楕円 794">
          <a:extLst>
            <a:ext uri="{FF2B5EF4-FFF2-40B4-BE49-F238E27FC236}">
              <a16:creationId xmlns:a16="http://schemas.microsoft.com/office/drawing/2014/main" id="{30E3A8A9-7682-4B29-8496-A1B3539E1EB3}"/>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96" name="直線コネクタ 795">
          <a:extLst>
            <a:ext uri="{FF2B5EF4-FFF2-40B4-BE49-F238E27FC236}">
              <a16:creationId xmlns:a16="http://schemas.microsoft.com/office/drawing/2014/main" id="{575059CB-DA13-46A9-9BFF-F658FC6F0E17}"/>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797" name="楕円 796">
          <a:extLst>
            <a:ext uri="{FF2B5EF4-FFF2-40B4-BE49-F238E27FC236}">
              <a16:creationId xmlns:a16="http://schemas.microsoft.com/office/drawing/2014/main" id="{339D485D-EB4B-4E2F-8916-1295A5984FBC}"/>
            </a:ext>
          </a:extLst>
        </xdr:cNvPr>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152400</xdr:rowOff>
    </xdr:to>
    <xdr:cxnSp macro="">
      <xdr:nvCxnSpPr>
        <xdr:cNvPr id="798" name="直線コネクタ 797">
          <a:extLst>
            <a:ext uri="{FF2B5EF4-FFF2-40B4-BE49-F238E27FC236}">
              <a16:creationId xmlns:a16="http://schemas.microsoft.com/office/drawing/2014/main" id="{98CDA0DF-94B7-44C5-8154-8735670E6BC6}"/>
            </a:ext>
          </a:extLst>
        </xdr:cNvPr>
        <xdr:cNvCxnSpPr/>
      </xdr:nvCxnSpPr>
      <xdr:spPr>
        <a:xfrm>
          <a:off x="19545300" y="1454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799" name="楕円 798">
          <a:extLst>
            <a:ext uri="{FF2B5EF4-FFF2-40B4-BE49-F238E27FC236}">
              <a16:creationId xmlns:a16="http://schemas.microsoft.com/office/drawing/2014/main" id="{54A6951E-C32B-4023-8405-2DD271056D3B}"/>
            </a:ext>
          </a:extLst>
        </xdr:cNvPr>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147828</xdr:rowOff>
    </xdr:to>
    <xdr:cxnSp macro="">
      <xdr:nvCxnSpPr>
        <xdr:cNvPr id="800" name="直線コネクタ 799">
          <a:extLst>
            <a:ext uri="{FF2B5EF4-FFF2-40B4-BE49-F238E27FC236}">
              <a16:creationId xmlns:a16="http://schemas.microsoft.com/office/drawing/2014/main" id="{815B04A3-35D8-4333-837B-442FC66507C0}"/>
            </a:ext>
          </a:extLst>
        </xdr:cNvPr>
        <xdr:cNvCxnSpPr/>
      </xdr:nvCxnSpPr>
      <xdr:spPr>
        <a:xfrm>
          <a:off x="18656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01" name="n_1aveValue【消防施設】&#10;一人当たり面積">
          <a:extLst>
            <a:ext uri="{FF2B5EF4-FFF2-40B4-BE49-F238E27FC236}">
              <a16:creationId xmlns:a16="http://schemas.microsoft.com/office/drawing/2014/main" id="{2E17F89E-493E-4C57-B23D-ADED1BC4D4DC}"/>
            </a:ext>
          </a:extLst>
        </xdr:cNvPr>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02" name="n_2aveValue【消防施設】&#10;一人当たり面積">
          <a:extLst>
            <a:ext uri="{FF2B5EF4-FFF2-40B4-BE49-F238E27FC236}">
              <a16:creationId xmlns:a16="http://schemas.microsoft.com/office/drawing/2014/main" id="{E0BB9270-6E08-46F2-B1B8-67BDC790755B}"/>
            </a:ext>
          </a:extLst>
        </xdr:cNvPr>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03" name="n_3aveValue【消防施設】&#10;一人当たり面積">
          <a:extLst>
            <a:ext uri="{FF2B5EF4-FFF2-40B4-BE49-F238E27FC236}">
              <a16:creationId xmlns:a16="http://schemas.microsoft.com/office/drawing/2014/main" id="{D94B6924-1333-4588-ACE6-DDAA97F511F8}"/>
            </a:ext>
          </a:extLst>
        </xdr:cNvPr>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04" name="n_4aveValue【消防施設】&#10;一人当たり面積">
          <a:extLst>
            <a:ext uri="{FF2B5EF4-FFF2-40B4-BE49-F238E27FC236}">
              <a16:creationId xmlns:a16="http://schemas.microsoft.com/office/drawing/2014/main" id="{A9110005-CC17-4A41-BF1D-2DFF36A8FEBD}"/>
            </a:ext>
          </a:extLst>
        </xdr:cNvPr>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05" name="n_1mainValue【消防施設】&#10;一人当たり面積">
          <a:extLst>
            <a:ext uri="{FF2B5EF4-FFF2-40B4-BE49-F238E27FC236}">
              <a16:creationId xmlns:a16="http://schemas.microsoft.com/office/drawing/2014/main" id="{42366969-9EF1-438F-AF76-4002DFC39091}"/>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06" name="n_2mainValue【消防施設】&#10;一人当たり面積">
          <a:extLst>
            <a:ext uri="{FF2B5EF4-FFF2-40B4-BE49-F238E27FC236}">
              <a16:creationId xmlns:a16="http://schemas.microsoft.com/office/drawing/2014/main" id="{520B39E0-CC3A-44F8-8043-E3F11044FB64}"/>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807" name="n_3mainValue【消防施設】&#10;一人当たり面積">
          <a:extLst>
            <a:ext uri="{FF2B5EF4-FFF2-40B4-BE49-F238E27FC236}">
              <a16:creationId xmlns:a16="http://schemas.microsoft.com/office/drawing/2014/main" id="{0D6DA4B3-BCD1-491C-A138-3964D9D0AE60}"/>
            </a:ext>
          </a:extLst>
        </xdr:cNvPr>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18305</xdr:rowOff>
    </xdr:from>
    <xdr:ext cx="469744" cy="259045"/>
    <xdr:sp macro="" textlink="">
      <xdr:nvSpPr>
        <xdr:cNvPr id="808" name="n_4mainValue【消防施設】&#10;一人当たり面積">
          <a:extLst>
            <a:ext uri="{FF2B5EF4-FFF2-40B4-BE49-F238E27FC236}">
              <a16:creationId xmlns:a16="http://schemas.microsoft.com/office/drawing/2014/main" id="{FD1BEC5C-CAC8-4337-B990-472116BD203A}"/>
            </a:ext>
          </a:extLst>
        </xdr:cNvPr>
        <xdr:cNvSpPr txBox="1"/>
      </xdr:nvSpPr>
      <xdr:spPr>
        <a:xfrm>
          <a:off x="18421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9" name="正方形/長方形 808">
          <a:extLst>
            <a:ext uri="{FF2B5EF4-FFF2-40B4-BE49-F238E27FC236}">
              <a16:creationId xmlns:a16="http://schemas.microsoft.com/office/drawing/2014/main" id="{6FBAA048-98B0-4417-BEE7-76649B1711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0" name="正方形/長方形 809">
          <a:extLst>
            <a:ext uri="{FF2B5EF4-FFF2-40B4-BE49-F238E27FC236}">
              <a16:creationId xmlns:a16="http://schemas.microsoft.com/office/drawing/2014/main" id="{811DB687-4C44-440C-9B10-34916E5EAE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1" name="正方形/長方形 810">
          <a:extLst>
            <a:ext uri="{FF2B5EF4-FFF2-40B4-BE49-F238E27FC236}">
              <a16:creationId xmlns:a16="http://schemas.microsoft.com/office/drawing/2014/main" id="{9533D65F-44E0-431D-A63C-272699D1564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2" name="正方形/長方形 811">
          <a:extLst>
            <a:ext uri="{FF2B5EF4-FFF2-40B4-BE49-F238E27FC236}">
              <a16:creationId xmlns:a16="http://schemas.microsoft.com/office/drawing/2014/main" id="{7168B30F-A45D-40B5-9A31-3DA4B9F1FE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3" name="正方形/長方形 812">
          <a:extLst>
            <a:ext uri="{FF2B5EF4-FFF2-40B4-BE49-F238E27FC236}">
              <a16:creationId xmlns:a16="http://schemas.microsoft.com/office/drawing/2014/main" id="{522500F6-2BBC-4AEB-A23F-4951CC74FDA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4" name="正方形/長方形 813">
          <a:extLst>
            <a:ext uri="{FF2B5EF4-FFF2-40B4-BE49-F238E27FC236}">
              <a16:creationId xmlns:a16="http://schemas.microsoft.com/office/drawing/2014/main" id="{8FE56048-DCD6-43B8-8935-4DC08604DD8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5" name="正方形/長方形 814">
          <a:extLst>
            <a:ext uri="{FF2B5EF4-FFF2-40B4-BE49-F238E27FC236}">
              <a16:creationId xmlns:a16="http://schemas.microsoft.com/office/drawing/2014/main" id="{08939017-1872-4A44-A02A-B86F35F07EB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正方形/長方形 815">
          <a:extLst>
            <a:ext uri="{FF2B5EF4-FFF2-40B4-BE49-F238E27FC236}">
              <a16:creationId xmlns:a16="http://schemas.microsoft.com/office/drawing/2014/main" id="{387B0CC1-6F25-4673-9538-68D00E878F2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7" name="テキスト ボックス 816">
          <a:extLst>
            <a:ext uri="{FF2B5EF4-FFF2-40B4-BE49-F238E27FC236}">
              <a16:creationId xmlns:a16="http://schemas.microsoft.com/office/drawing/2014/main" id="{C9873AD6-1166-4C9E-92DF-388DA1093E0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8" name="直線コネクタ 817">
          <a:extLst>
            <a:ext uri="{FF2B5EF4-FFF2-40B4-BE49-F238E27FC236}">
              <a16:creationId xmlns:a16="http://schemas.microsoft.com/office/drawing/2014/main" id="{3CC37A07-9722-43C7-B5FD-E13F3FDEBA8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9" name="テキスト ボックス 818">
          <a:extLst>
            <a:ext uri="{FF2B5EF4-FFF2-40B4-BE49-F238E27FC236}">
              <a16:creationId xmlns:a16="http://schemas.microsoft.com/office/drawing/2014/main" id="{FD5C031B-870A-4B34-AB6A-EACDDD7F7FC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0" name="直線コネクタ 819">
          <a:extLst>
            <a:ext uri="{FF2B5EF4-FFF2-40B4-BE49-F238E27FC236}">
              <a16:creationId xmlns:a16="http://schemas.microsoft.com/office/drawing/2014/main" id="{B0A36F58-6A5A-4160-960D-D23D6BED68E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1" name="テキスト ボックス 820">
          <a:extLst>
            <a:ext uri="{FF2B5EF4-FFF2-40B4-BE49-F238E27FC236}">
              <a16:creationId xmlns:a16="http://schemas.microsoft.com/office/drawing/2014/main" id="{14684AFC-2280-4C60-9AE0-F43170B7F3E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2" name="直線コネクタ 821">
          <a:extLst>
            <a:ext uri="{FF2B5EF4-FFF2-40B4-BE49-F238E27FC236}">
              <a16:creationId xmlns:a16="http://schemas.microsoft.com/office/drawing/2014/main" id="{3CE435FC-9EDA-4FCB-A1B6-B81563BA63F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3" name="テキスト ボックス 822">
          <a:extLst>
            <a:ext uri="{FF2B5EF4-FFF2-40B4-BE49-F238E27FC236}">
              <a16:creationId xmlns:a16="http://schemas.microsoft.com/office/drawing/2014/main" id="{23E57FD5-86FF-4A58-A7B2-923179BD1F0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4" name="直線コネクタ 823">
          <a:extLst>
            <a:ext uri="{FF2B5EF4-FFF2-40B4-BE49-F238E27FC236}">
              <a16:creationId xmlns:a16="http://schemas.microsoft.com/office/drawing/2014/main" id="{5C344540-4192-4D65-9ADC-1559EF2CB76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5" name="テキスト ボックス 824">
          <a:extLst>
            <a:ext uri="{FF2B5EF4-FFF2-40B4-BE49-F238E27FC236}">
              <a16:creationId xmlns:a16="http://schemas.microsoft.com/office/drawing/2014/main" id="{359672DA-C24D-4D93-A58B-1DEBE542CAD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6" name="直線コネクタ 825">
          <a:extLst>
            <a:ext uri="{FF2B5EF4-FFF2-40B4-BE49-F238E27FC236}">
              <a16:creationId xmlns:a16="http://schemas.microsoft.com/office/drawing/2014/main" id="{B3314416-A85E-47F1-BA63-0497170FB6C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7" name="テキスト ボックス 826">
          <a:extLst>
            <a:ext uri="{FF2B5EF4-FFF2-40B4-BE49-F238E27FC236}">
              <a16:creationId xmlns:a16="http://schemas.microsoft.com/office/drawing/2014/main" id="{B34D0653-CA9D-439C-8A83-C039962C38E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8" name="直線コネクタ 827">
          <a:extLst>
            <a:ext uri="{FF2B5EF4-FFF2-40B4-BE49-F238E27FC236}">
              <a16:creationId xmlns:a16="http://schemas.microsoft.com/office/drawing/2014/main" id="{7A515870-D02A-46D1-B94A-D898EA159FA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9" name="テキスト ボックス 828">
          <a:extLst>
            <a:ext uri="{FF2B5EF4-FFF2-40B4-BE49-F238E27FC236}">
              <a16:creationId xmlns:a16="http://schemas.microsoft.com/office/drawing/2014/main" id="{6FC831AC-269F-412C-A85B-53B3EA4231E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0" name="直線コネクタ 829">
          <a:extLst>
            <a:ext uri="{FF2B5EF4-FFF2-40B4-BE49-F238E27FC236}">
              <a16:creationId xmlns:a16="http://schemas.microsoft.com/office/drawing/2014/main" id="{14096CB0-251F-4D3C-9EF5-553714E838C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1" name="テキスト ボックス 830">
          <a:extLst>
            <a:ext uri="{FF2B5EF4-FFF2-40B4-BE49-F238E27FC236}">
              <a16:creationId xmlns:a16="http://schemas.microsoft.com/office/drawing/2014/main" id="{78F62A35-ABA4-4119-B5AC-7E732C5B5FD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2" name="直線コネクタ 831">
          <a:extLst>
            <a:ext uri="{FF2B5EF4-FFF2-40B4-BE49-F238E27FC236}">
              <a16:creationId xmlns:a16="http://schemas.microsoft.com/office/drawing/2014/main" id="{81215F33-BEEB-4119-B7E1-6AB7A05A912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庁舎】&#10;有形固定資産減価償却率グラフ枠">
          <a:extLst>
            <a:ext uri="{FF2B5EF4-FFF2-40B4-BE49-F238E27FC236}">
              <a16:creationId xmlns:a16="http://schemas.microsoft.com/office/drawing/2014/main" id="{2A2E867F-9C08-4A4F-BDEF-FFAF094359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34" name="直線コネクタ 833">
          <a:extLst>
            <a:ext uri="{FF2B5EF4-FFF2-40B4-BE49-F238E27FC236}">
              <a16:creationId xmlns:a16="http://schemas.microsoft.com/office/drawing/2014/main" id="{C8408A14-1FAA-460C-8333-509E3A781118}"/>
            </a:ext>
          </a:extLst>
        </xdr:cNvPr>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35" name="【庁舎】&#10;有形固定資産減価償却率最小値テキスト">
          <a:extLst>
            <a:ext uri="{FF2B5EF4-FFF2-40B4-BE49-F238E27FC236}">
              <a16:creationId xmlns:a16="http://schemas.microsoft.com/office/drawing/2014/main" id="{F7A39C72-E00D-46F2-B903-49CAD86D318D}"/>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36" name="直線コネクタ 835">
          <a:extLst>
            <a:ext uri="{FF2B5EF4-FFF2-40B4-BE49-F238E27FC236}">
              <a16:creationId xmlns:a16="http://schemas.microsoft.com/office/drawing/2014/main" id="{465DC053-1224-4BBB-A8AC-EC9108330A72}"/>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37" name="【庁舎】&#10;有形固定資産減価償却率最大値テキスト">
          <a:extLst>
            <a:ext uri="{FF2B5EF4-FFF2-40B4-BE49-F238E27FC236}">
              <a16:creationId xmlns:a16="http://schemas.microsoft.com/office/drawing/2014/main" id="{F3BAE3D7-8F41-4444-A4AE-C15A4A6187D3}"/>
            </a:ext>
          </a:extLst>
        </xdr:cNvPr>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38" name="直線コネクタ 837">
          <a:extLst>
            <a:ext uri="{FF2B5EF4-FFF2-40B4-BE49-F238E27FC236}">
              <a16:creationId xmlns:a16="http://schemas.microsoft.com/office/drawing/2014/main" id="{5EFB4898-D829-49CC-A7CC-B164EB6964A8}"/>
            </a:ext>
          </a:extLst>
        </xdr:cNvPr>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39" name="【庁舎】&#10;有形固定資産減価償却率平均値テキスト">
          <a:extLst>
            <a:ext uri="{FF2B5EF4-FFF2-40B4-BE49-F238E27FC236}">
              <a16:creationId xmlns:a16="http://schemas.microsoft.com/office/drawing/2014/main" id="{8B431CE1-8AFD-4CA5-BA80-23440E53E4E2}"/>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40" name="フローチャート: 判断 839">
          <a:extLst>
            <a:ext uri="{FF2B5EF4-FFF2-40B4-BE49-F238E27FC236}">
              <a16:creationId xmlns:a16="http://schemas.microsoft.com/office/drawing/2014/main" id="{C877F9B4-8C3F-44F7-BE45-371AE08FA4A1}"/>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1" name="フローチャート: 判断 840">
          <a:extLst>
            <a:ext uri="{FF2B5EF4-FFF2-40B4-BE49-F238E27FC236}">
              <a16:creationId xmlns:a16="http://schemas.microsoft.com/office/drawing/2014/main" id="{E5F1E99A-E3D0-4F17-B7FA-8CD9091D4842}"/>
            </a:ext>
          </a:extLst>
        </xdr:cNvPr>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42" name="フローチャート: 判断 841">
          <a:extLst>
            <a:ext uri="{FF2B5EF4-FFF2-40B4-BE49-F238E27FC236}">
              <a16:creationId xmlns:a16="http://schemas.microsoft.com/office/drawing/2014/main" id="{06E6447E-E272-4D1C-AF95-F7DF7C8930D1}"/>
            </a:ext>
          </a:extLst>
        </xdr:cNvPr>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43" name="フローチャート: 判断 842">
          <a:extLst>
            <a:ext uri="{FF2B5EF4-FFF2-40B4-BE49-F238E27FC236}">
              <a16:creationId xmlns:a16="http://schemas.microsoft.com/office/drawing/2014/main" id="{C15BBDA8-21FB-432A-A8F6-8B6426AAC153}"/>
            </a:ext>
          </a:extLst>
        </xdr:cNvPr>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44" name="フローチャート: 判断 843">
          <a:extLst>
            <a:ext uri="{FF2B5EF4-FFF2-40B4-BE49-F238E27FC236}">
              <a16:creationId xmlns:a16="http://schemas.microsoft.com/office/drawing/2014/main" id="{47FE9BD4-1FFA-4975-9DC2-628A041CB59D}"/>
            </a:ext>
          </a:extLst>
        </xdr:cNvPr>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92CCFFED-0B37-44BA-8A04-85B9CC3C197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1C905DB9-A38C-4C0D-BF49-9A6A6BE2D2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C3D5ECD1-C5B2-4DFF-B0FD-1A9923AEDB0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0774B5EE-0F40-49BA-9021-4A0240C13E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59C59747-3071-4796-96FD-96432E9B869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850" name="楕円 849">
          <a:extLst>
            <a:ext uri="{FF2B5EF4-FFF2-40B4-BE49-F238E27FC236}">
              <a16:creationId xmlns:a16="http://schemas.microsoft.com/office/drawing/2014/main" id="{561EA4D3-9B94-4146-9167-1309A16DB8DA}"/>
            </a:ext>
          </a:extLst>
        </xdr:cNvPr>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111596</xdr:rowOff>
    </xdr:from>
    <xdr:ext cx="405111" cy="259045"/>
    <xdr:sp macro="" textlink="">
      <xdr:nvSpPr>
        <xdr:cNvPr id="851" name="【庁舎】&#10;有形固定資産減価償却率該当値テキスト">
          <a:extLst>
            <a:ext uri="{FF2B5EF4-FFF2-40B4-BE49-F238E27FC236}">
              <a16:creationId xmlns:a16="http://schemas.microsoft.com/office/drawing/2014/main" id="{52BD0595-3D45-48C2-8EFE-260F9C60AD71}"/>
            </a:ext>
          </a:extLst>
        </xdr:cNvPr>
        <xdr:cNvSpPr txBox="1"/>
      </xdr:nvSpPr>
      <xdr:spPr>
        <a:xfrm>
          <a:off x="16357600"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108676</xdr:rowOff>
    </xdr:from>
    <xdr:to>
      <xdr:col>81</xdr:col>
      <xdr:colOff>101600</xdr:colOff>
      <xdr:row>106</xdr:row>
      <xdr:rowOff>38826</xdr:rowOff>
    </xdr:to>
    <xdr:sp macro="" textlink="">
      <xdr:nvSpPr>
        <xdr:cNvPr id="852" name="楕円 851">
          <a:extLst>
            <a:ext uri="{FF2B5EF4-FFF2-40B4-BE49-F238E27FC236}">
              <a16:creationId xmlns:a16="http://schemas.microsoft.com/office/drawing/2014/main" id="{623751B6-3EDC-43F2-BD11-639AF89A533A}"/>
            </a:ext>
          </a:extLst>
        </xdr:cNvPr>
        <xdr:cNvSpPr/>
      </xdr:nvSpPr>
      <xdr:spPr>
        <a:xfrm>
          <a:off x="15430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159476</xdr:rowOff>
    </xdr:from>
    <xdr:to>
      <xdr:col>85</xdr:col>
      <xdr:colOff>127000</xdr:colOff>
      <xdr:row>106</xdr:row>
      <xdr:rowOff>12519</xdr:rowOff>
    </xdr:to>
    <xdr:cxnSp macro="">
      <xdr:nvCxnSpPr>
        <xdr:cNvPr id="853" name="直線コネクタ 852">
          <a:extLst>
            <a:ext uri="{FF2B5EF4-FFF2-40B4-BE49-F238E27FC236}">
              <a16:creationId xmlns:a16="http://schemas.microsoft.com/office/drawing/2014/main" id="{A5FD3F7E-0A93-4149-8293-440DCC1361DD}"/>
            </a:ext>
          </a:extLst>
        </xdr:cNvPr>
        <xdr:cNvCxnSpPr/>
      </xdr:nvCxnSpPr>
      <xdr:spPr>
        <a:xfrm>
          <a:off x="15481300" y="1816172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76019</xdr:rowOff>
    </xdr:from>
    <xdr:to>
      <xdr:col>76</xdr:col>
      <xdr:colOff>165100</xdr:colOff>
      <xdr:row>106</xdr:row>
      <xdr:rowOff>6169</xdr:rowOff>
    </xdr:to>
    <xdr:sp macro="" textlink="">
      <xdr:nvSpPr>
        <xdr:cNvPr id="854" name="楕円 853">
          <a:extLst>
            <a:ext uri="{FF2B5EF4-FFF2-40B4-BE49-F238E27FC236}">
              <a16:creationId xmlns:a16="http://schemas.microsoft.com/office/drawing/2014/main" id="{CA633D10-61F0-42C6-B44A-49E1CE029A93}"/>
            </a:ext>
          </a:extLst>
        </xdr:cNvPr>
        <xdr:cNvSpPr/>
      </xdr:nvSpPr>
      <xdr:spPr>
        <a:xfrm>
          <a:off x="14541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105</xdr:row>
      <xdr:rowOff>159476</xdr:rowOff>
    </xdr:to>
    <xdr:cxnSp macro="">
      <xdr:nvCxnSpPr>
        <xdr:cNvPr id="855" name="直線コネクタ 854">
          <a:extLst>
            <a:ext uri="{FF2B5EF4-FFF2-40B4-BE49-F238E27FC236}">
              <a16:creationId xmlns:a16="http://schemas.microsoft.com/office/drawing/2014/main" id="{05FCE0C2-B666-4B8E-A407-D8F0155A9176}"/>
            </a:ext>
          </a:extLst>
        </xdr:cNvPr>
        <xdr:cNvCxnSpPr/>
      </xdr:nvCxnSpPr>
      <xdr:spPr>
        <a:xfrm>
          <a:off x="14592300" y="181290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136434</xdr:rowOff>
    </xdr:from>
    <xdr:to>
      <xdr:col>72</xdr:col>
      <xdr:colOff>38100</xdr:colOff>
      <xdr:row>105</xdr:row>
      <xdr:rowOff>66584</xdr:rowOff>
    </xdr:to>
    <xdr:sp macro="" textlink="">
      <xdr:nvSpPr>
        <xdr:cNvPr id="856" name="楕円 855">
          <a:extLst>
            <a:ext uri="{FF2B5EF4-FFF2-40B4-BE49-F238E27FC236}">
              <a16:creationId xmlns:a16="http://schemas.microsoft.com/office/drawing/2014/main" id="{92CFECAA-8015-48CB-AE02-BC109707051A}"/>
            </a:ext>
          </a:extLst>
        </xdr:cNvPr>
        <xdr:cNvSpPr/>
      </xdr:nvSpPr>
      <xdr:spPr>
        <a:xfrm>
          <a:off x="13652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xdr:rowOff>
    </xdr:from>
    <xdr:to>
      <xdr:col>76</xdr:col>
      <xdr:colOff>114300</xdr:colOff>
      <xdr:row>105</xdr:row>
      <xdr:rowOff>126819</xdr:rowOff>
    </xdr:to>
    <xdr:cxnSp macro="">
      <xdr:nvCxnSpPr>
        <xdr:cNvPr id="857" name="直線コネクタ 856">
          <a:extLst>
            <a:ext uri="{FF2B5EF4-FFF2-40B4-BE49-F238E27FC236}">
              <a16:creationId xmlns:a16="http://schemas.microsoft.com/office/drawing/2014/main" id="{9C78BBB6-144D-44F4-A4AA-8D3D5D47DC06}"/>
            </a:ext>
          </a:extLst>
        </xdr:cNvPr>
        <xdr:cNvCxnSpPr/>
      </xdr:nvCxnSpPr>
      <xdr:spPr>
        <a:xfrm>
          <a:off x="13703300" y="1801803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858" name="楕円 857">
          <a:extLst>
            <a:ext uri="{FF2B5EF4-FFF2-40B4-BE49-F238E27FC236}">
              <a16:creationId xmlns:a16="http://schemas.microsoft.com/office/drawing/2014/main" id="{1E9BABD9-C059-4B75-8C1B-EF3A2FE42B4D}"/>
            </a:ext>
          </a:extLst>
        </xdr:cNvPr>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xdr:rowOff>
    </xdr:from>
    <xdr:to>
      <xdr:col>71</xdr:col>
      <xdr:colOff>177800</xdr:colOff>
      <xdr:row>105</xdr:row>
      <xdr:rowOff>89263</xdr:rowOff>
    </xdr:to>
    <xdr:cxnSp macro="">
      <xdr:nvCxnSpPr>
        <xdr:cNvPr id="859" name="直線コネクタ 858">
          <a:extLst>
            <a:ext uri="{FF2B5EF4-FFF2-40B4-BE49-F238E27FC236}">
              <a16:creationId xmlns:a16="http://schemas.microsoft.com/office/drawing/2014/main" id="{2C9BD409-D469-4CC5-B304-C63A60176A46}"/>
            </a:ext>
          </a:extLst>
        </xdr:cNvPr>
        <xdr:cNvCxnSpPr/>
      </xdr:nvCxnSpPr>
      <xdr:spPr>
        <a:xfrm flipV="1">
          <a:off x="12814300" y="1801803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60" name="n_1aveValue【庁舎】&#10;有形固定資産減価償却率">
          <a:extLst>
            <a:ext uri="{FF2B5EF4-FFF2-40B4-BE49-F238E27FC236}">
              <a16:creationId xmlns:a16="http://schemas.microsoft.com/office/drawing/2014/main" id="{A3EE04D9-E4A7-4743-9017-165C600F693B}"/>
            </a:ext>
          </a:extLst>
        </xdr:cNvPr>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61" name="n_2aveValue【庁舎】&#10;有形固定資産減価償却率">
          <a:extLst>
            <a:ext uri="{FF2B5EF4-FFF2-40B4-BE49-F238E27FC236}">
              <a16:creationId xmlns:a16="http://schemas.microsoft.com/office/drawing/2014/main" id="{9C9BE77F-4E21-4938-BD3B-6B6FA6352838}"/>
            </a:ext>
          </a:extLst>
        </xdr:cNvPr>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62" name="n_3aveValue【庁舎】&#10;有形固定資産減価償却率">
          <a:extLst>
            <a:ext uri="{FF2B5EF4-FFF2-40B4-BE49-F238E27FC236}">
              <a16:creationId xmlns:a16="http://schemas.microsoft.com/office/drawing/2014/main" id="{8D52242B-2782-44E1-B339-B7F3EA065FF5}"/>
            </a:ext>
          </a:extLst>
        </xdr:cNvPr>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63" name="n_4aveValue【庁舎】&#10;有形固定資産減価償却率">
          <a:extLst>
            <a:ext uri="{FF2B5EF4-FFF2-40B4-BE49-F238E27FC236}">
              <a16:creationId xmlns:a16="http://schemas.microsoft.com/office/drawing/2014/main" id="{6DCC38D2-91EF-4BA8-9934-52B12C555856}"/>
            </a:ext>
          </a:extLst>
        </xdr:cNvPr>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29953</xdr:rowOff>
    </xdr:from>
    <xdr:ext cx="405111" cy="259045"/>
    <xdr:sp macro="" textlink="">
      <xdr:nvSpPr>
        <xdr:cNvPr id="864" name="n_1mainValue【庁舎】&#10;有形固定資産減価償却率">
          <a:extLst>
            <a:ext uri="{FF2B5EF4-FFF2-40B4-BE49-F238E27FC236}">
              <a16:creationId xmlns:a16="http://schemas.microsoft.com/office/drawing/2014/main" id="{6D56C335-5B6E-41D4-8537-F3548A760A04}"/>
            </a:ext>
          </a:extLst>
        </xdr:cNvPr>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168746</xdr:rowOff>
    </xdr:from>
    <xdr:ext cx="405111" cy="259045"/>
    <xdr:sp macro="" textlink="">
      <xdr:nvSpPr>
        <xdr:cNvPr id="865" name="n_2mainValue【庁舎】&#10;有形固定資産減価償却率">
          <a:extLst>
            <a:ext uri="{FF2B5EF4-FFF2-40B4-BE49-F238E27FC236}">
              <a16:creationId xmlns:a16="http://schemas.microsoft.com/office/drawing/2014/main" id="{667344AE-3676-405D-A16A-C390710D546E}"/>
            </a:ext>
          </a:extLst>
        </xdr:cNvPr>
        <xdr:cNvSpPr txBox="1"/>
      </xdr:nvSpPr>
      <xdr:spPr>
        <a:xfrm>
          <a:off x="14389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57711</xdr:rowOff>
    </xdr:from>
    <xdr:ext cx="405111" cy="259045"/>
    <xdr:sp macro="" textlink="">
      <xdr:nvSpPr>
        <xdr:cNvPr id="866" name="n_3mainValue【庁舎】&#10;有形固定資産減価償却率">
          <a:extLst>
            <a:ext uri="{FF2B5EF4-FFF2-40B4-BE49-F238E27FC236}">
              <a16:creationId xmlns:a16="http://schemas.microsoft.com/office/drawing/2014/main" id="{5CBB20B1-7BE6-44B4-9678-C5B7CFB2A062}"/>
            </a:ext>
          </a:extLst>
        </xdr:cNvPr>
        <xdr:cNvSpPr txBox="1"/>
      </xdr:nvSpPr>
      <xdr:spPr>
        <a:xfrm>
          <a:off x="13500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131190</xdr:rowOff>
    </xdr:from>
    <xdr:ext cx="405111" cy="259045"/>
    <xdr:sp macro="" textlink="">
      <xdr:nvSpPr>
        <xdr:cNvPr id="867" name="n_4mainValue【庁舎】&#10;有形固定資産減価償却率">
          <a:extLst>
            <a:ext uri="{FF2B5EF4-FFF2-40B4-BE49-F238E27FC236}">
              <a16:creationId xmlns:a16="http://schemas.microsoft.com/office/drawing/2014/main" id="{254A66A4-1820-41E4-91EB-1BA9A030E56C}"/>
            </a:ext>
          </a:extLst>
        </xdr:cNvPr>
        <xdr:cNvSpPr txBox="1"/>
      </xdr:nvSpPr>
      <xdr:spPr>
        <a:xfrm>
          <a:off x="12611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8" name="正方形/長方形 867">
          <a:extLst>
            <a:ext uri="{FF2B5EF4-FFF2-40B4-BE49-F238E27FC236}">
              <a16:creationId xmlns:a16="http://schemas.microsoft.com/office/drawing/2014/main" id="{6EB59878-8ABD-4C1A-8E13-FEBD94C773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9" name="正方形/長方形 868">
          <a:extLst>
            <a:ext uri="{FF2B5EF4-FFF2-40B4-BE49-F238E27FC236}">
              <a16:creationId xmlns:a16="http://schemas.microsoft.com/office/drawing/2014/main" id="{AFABF17C-4455-40ED-979B-A06BED8BB8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0" name="正方形/長方形 869">
          <a:extLst>
            <a:ext uri="{FF2B5EF4-FFF2-40B4-BE49-F238E27FC236}">
              <a16:creationId xmlns:a16="http://schemas.microsoft.com/office/drawing/2014/main" id="{DB5BE8A7-0DEC-4636-9792-EDABED1140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1" name="正方形/長方形 870">
          <a:extLst>
            <a:ext uri="{FF2B5EF4-FFF2-40B4-BE49-F238E27FC236}">
              <a16:creationId xmlns:a16="http://schemas.microsoft.com/office/drawing/2014/main" id="{597116F8-DCC8-4CE4-8D5A-73C7DBFF03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2" name="正方形/長方形 871">
          <a:extLst>
            <a:ext uri="{FF2B5EF4-FFF2-40B4-BE49-F238E27FC236}">
              <a16:creationId xmlns:a16="http://schemas.microsoft.com/office/drawing/2014/main" id="{E826C713-C776-408B-BC40-958A78D4EA7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3" name="正方形/長方形 872">
          <a:extLst>
            <a:ext uri="{FF2B5EF4-FFF2-40B4-BE49-F238E27FC236}">
              <a16:creationId xmlns:a16="http://schemas.microsoft.com/office/drawing/2014/main" id="{C440A5CA-A68D-40D1-93BF-D5E091F3C4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4" name="正方形/長方形 873">
          <a:extLst>
            <a:ext uri="{FF2B5EF4-FFF2-40B4-BE49-F238E27FC236}">
              <a16:creationId xmlns:a16="http://schemas.microsoft.com/office/drawing/2014/main" id="{4C1DEB61-FD8E-4CB7-B29F-3EFE80AF5F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5" name="正方形/長方形 874">
          <a:extLst>
            <a:ext uri="{FF2B5EF4-FFF2-40B4-BE49-F238E27FC236}">
              <a16:creationId xmlns:a16="http://schemas.microsoft.com/office/drawing/2014/main" id="{FFBF2332-C4FE-419D-83B4-71074CA4BB6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6" name="テキスト ボックス 875">
          <a:extLst>
            <a:ext uri="{FF2B5EF4-FFF2-40B4-BE49-F238E27FC236}">
              <a16:creationId xmlns:a16="http://schemas.microsoft.com/office/drawing/2014/main" id="{EC99FF99-AE15-4985-B703-D56AC2760B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7" name="直線コネクタ 876">
          <a:extLst>
            <a:ext uri="{FF2B5EF4-FFF2-40B4-BE49-F238E27FC236}">
              <a16:creationId xmlns:a16="http://schemas.microsoft.com/office/drawing/2014/main" id="{9BB7F10C-35A5-4929-A806-951A10E8D8D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78" name="直線コネクタ 877">
          <a:extLst>
            <a:ext uri="{FF2B5EF4-FFF2-40B4-BE49-F238E27FC236}">
              <a16:creationId xmlns:a16="http://schemas.microsoft.com/office/drawing/2014/main" id="{CDD857EC-B51E-444B-AA5A-C59FEF4CE848}"/>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79" name="テキスト ボックス 878">
          <a:extLst>
            <a:ext uri="{FF2B5EF4-FFF2-40B4-BE49-F238E27FC236}">
              <a16:creationId xmlns:a16="http://schemas.microsoft.com/office/drawing/2014/main" id="{2A93AE3B-A119-4D75-BB42-94E2C48F20C5}"/>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80" name="直線コネクタ 879">
          <a:extLst>
            <a:ext uri="{FF2B5EF4-FFF2-40B4-BE49-F238E27FC236}">
              <a16:creationId xmlns:a16="http://schemas.microsoft.com/office/drawing/2014/main" id="{D4CF4EA3-A3F3-4A83-89D5-EB6C4949D6E6}"/>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81" name="テキスト ボックス 880">
          <a:extLst>
            <a:ext uri="{FF2B5EF4-FFF2-40B4-BE49-F238E27FC236}">
              <a16:creationId xmlns:a16="http://schemas.microsoft.com/office/drawing/2014/main" id="{9F2524D4-8A80-42C6-BA13-16E512F77738}"/>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82" name="直線コネクタ 881">
          <a:extLst>
            <a:ext uri="{FF2B5EF4-FFF2-40B4-BE49-F238E27FC236}">
              <a16:creationId xmlns:a16="http://schemas.microsoft.com/office/drawing/2014/main" id="{C34E3D79-5CCE-49E1-82A3-9BFB9621E8C3}"/>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83" name="テキスト ボックス 882">
          <a:extLst>
            <a:ext uri="{FF2B5EF4-FFF2-40B4-BE49-F238E27FC236}">
              <a16:creationId xmlns:a16="http://schemas.microsoft.com/office/drawing/2014/main" id="{F20232F1-34B9-4560-8C07-8B296058D6FA}"/>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84" name="直線コネクタ 883">
          <a:extLst>
            <a:ext uri="{FF2B5EF4-FFF2-40B4-BE49-F238E27FC236}">
              <a16:creationId xmlns:a16="http://schemas.microsoft.com/office/drawing/2014/main" id="{8BEBAB9A-BE45-4D91-BA22-5E1B24CEDF7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85" name="テキスト ボックス 884">
          <a:extLst>
            <a:ext uri="{FF2B5EF4-FFF2-40B4-BE49-F238E27FC236}">
              <a16:creationId xmlns:a16="http://schemas.microsoft.com/office/drawing/2014/main" id="{B815E0A9-F17E-4A43-A65C-1D7800F198B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86" name="直線コネクタ 885">
          <a:extLst>
            <a:ext uri="{FF2B5EF4-FFF2-40B4-BE49-F238E27FC236}">
              <a16:creationId xmlns:a16="http://schemas.microsoft.com/office/drawing/2014/main" id="{7C666097-58DE-43D8-A6D5-87B6E35B5FAD}"/>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87" name="テキスト ボックス 886">
          <a:extLst>
            <a:ext uri="{FF2B5EF4-FFF2-40B4-BE49-F238E27FC236}">
              <a16:creationId xmlns:a16="http://schemas.microsoft.com/office/drawing/2014/main" id="{E2B4416C-B8A5-4B81-90F2-B82BE071270E}"/>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88" name="直線コネクタ 887">
          <a:extLst>
            <a:ext uri="{FF2B5EF4-FFF2-40B4-BE49-F238E27FC236}">
              <a16:creationId xmlns:a16="http://schemas.microsoft.com/office/drawing/2014/main" id="{71237C35-C2A0-44A7-A194-59B7BDB51D24}"/>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89" name="テキスト ボックス 888">
          <a:extLst>
            <a:ext uri="{FF2B5EF4-FFF2-40B4-BE49-F238E27FC236}">
              <a16:creationId xmlns:a16="http://schemas.microsoft.com/office/drawing/2014/main" id="{6F684A54-6CCC-4988-9C32-D9D0C009D95A}"/>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90" name="直線コネクタ 889">
          <a:extLst>
            <a:ext uri="{FF2B5EF4-FFF2-40B4-BE49-F238E27FC236}">
              <a16:creationId xmlns:a16="http://schemas.microsoft.com/office/drawing/2014/main" id="{82557BAC-7AD4-4E99-944A-7A8B9E704612}"/>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91" name="テキスト ボックス 890">
          <a:extLst>
            <a:ext uri="{FF2B5EF4-FFF2-40B4-BE49-F238E27FC236}">
              <a16:creationId xmlns:a16="http://schemas.microsoft.com/office/drawing/2014/main" id="{812F006C-6519-4EC2-96A6-F931BD49A421}"/>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2" name="直線コネクタ 891">
          <a:extLst>
            <a:ext uri="{FF2B5EF4-FFF2-40B4-BE49-F238E27FC236}">
              <a16:creationId xmlns:a16="http://schemas.microsoft.com/office/drawing/2014/main" id="{8219DCF4-69C3-418F-8B6B-FCE6A855801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3" name="テキスト ボックス 892">
          <a:extLst>
            <a:ext uri="{FF2B5EF4-FFF2-40B4-BE49-F238E27FC236}">
              <a16:creationId xmlns:a16="http://schemas.microsoft.com/office/drawing/2014/main" id="{6098C66D-1612-48DC-8BC8-40A1B4986A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4" name="【庁舎】&#10;一人当たり面積グラフ枠">
          <a:extLst>
            <a:ext uri="{FF2B5EF4-FFF2-40B4-BE49-F238E27FC236}">
              <a16:creationId xmlns:a16="http://schemas.microsoft.com/office/drawing/2014/main" id="{501D1B90-9910-42E4-92CC-FEEEBA5F0DA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895" name="直線コネクタ 894">
          <a:extLst>
            <a:ext uri="{FF2B5EF4-FFF2-40B4-BE49-F238E27FC236}">
              <a16:creationId xmlns:a16="http://schemas.microsoft.com/office/drawing/2014/main" id="{400C8D36-54AF-46BF-B453-76A8B8D70A5E}"/>
            </a:ext>
          </a:extLst>
        </xdr:cNvPr>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896" name="【庁舎】&#10;一人当たり面積最小値テキスト">
          <a:extLst>
            <a:ext uri="{FF2B5EF4-FFF2-40B4-BE49-F238E27FC236}">
              <a16:creationId xmlns:a16="http://schemas.microsoft.com/office/drawing/2014/main" id="{65F8953C-B6DD-457B-89B7-1197E8D49D56}"/>
            </a:ext>
          </a:extLst>
        </xdr:cNvPr>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897" name="直線コネクタ 896">
          <a:extLst>
            <a:ext uri="{FF2B5EF4-FFF2-40B4-BE49-F238E27FC236}">
              <a16:creationId xmlns:a16="http://schemas.microsoft.com/office/drawing/2014/main" id="{BC67797F-0B84-4188-BEE3-622415AE4A1E}"/>
            </a:ext>
          </a:extLst>
        </xdr:cNvPr>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898" name="【庁舎】&#10;一人当たり面積最大値テキスト">
          <a:extLst>
            <a:ext uri="{FF2B5EF4-FFF2-40B4-BE49-F238E27FC236}">
              <a16:creationId xmlns:a16="http://schemas.microsoft.com/office/drawing/2014/main" id="{E0AA97AB-45E1-4A5A-88DF-787F5359984F}"/>
            </a:ext>
          </a:extLst>
        </xdr:cNvPr>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899" name="直線コネクタ 898">
          <a:extLst>
            <a:ext uri="{FF2B5EF4-FFF2-40B4-BE49-F238E27FC236}">
              <a16:creationId xmlns:a16="http://schemas.microsoft.com/office/drawing/2014/main" id="{2EE7DE12-F085-450E-98E1-3293AB07828F}"/>
            </a:ext>
          </a:extLst>
        </xdr:cNvPr>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00" name="【庁舎】&#10;一人当たり面積平均値テキスト">
          <a:extLst>
            <a:ext uri="{FF2B5EF4-FFF2-40B4-BE49-F238E27FC236}">
              <a16:creationId xmlns:a16="http://schemas.microsoft.com/office/drawing/2014/main" id="{288F3777-1FFB-4938-A580-23E9A09AAFC5}"/>
            </a:ext>
          </a:extLst>
        </xdr:cNvPr>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01" name="フローチャート: 判断 900">
          <a:extLst>
            <a:ext uri="{FF2B5EF4-FFF2-40B4-BE49-F238E27FC236}">
              <a16:creationId xmlns:a16="http://schemas.microsoft.com/office/drawing/2014/main" id="{082E2068-3280-471C-B041-FE011B0ED697}"/>
            </a:ext>
          </a:extLst>
        </xdr:cNvPr>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02" name="フローチャート: 判断 901">
          <a:extLst>
            <a:ext uri="{FF2B5EF4-FFF2-40B4-BE49-F238E27FC236}">
              <a16:creationId xmlns:a16="http://schemas.microsoft.com/office/drawing/2014/main" id="{88DFF11D-8F39-4D30-9FDD-33139F332CB4}"/>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03" name="フローチャート: 判断 902">
          <a:extLst>
            <a:ext uri="{FF2B5EF4-FFF2-40B4-BE49-F238E27FC236}">
              <a16:creationId xmlns:a16="http://schemas.microsoft.com/office/drawing/2014/main" id="{3DDF20EF-70B4-4B1D-9D02-462D9C2C2D0F}"/>
            </a:ext>
          </a:extLst>
        </xdr:cNvPr>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04" name="フローチャート: 判断 903">
          <a:extLst>
            <a:ext uri="{FF2B5EF4-FFF2-40B4-BE49-F238E27FC236}">
              <a16:creationId xmlns:a16="http://schemas.microsoft.com/office/drawing/2014/main" id="{0FC005DD-4352-40B4-9DF4-952B1E98A948}"/>
            </a:ext>
          </a:extLst>
        </xdr:cNvPr>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05" name="フローチャート: 判断 904">
          <a:extLst>
            <a:ext uri="{FF2B5EF4-FFF2-40B4-BE49-F238E27FC236}">
              <a16:creationId xmlns:a16="http://schemas.microsoft.com/office/drawing/2014/main" id="{E82DFE72-C875-4E2C-AA6B-5AEE421CE086}"/>
            </a:ext>
          </a:extLst>
        </xdr:cNvPr>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9478526A-E6FC-4B64-ABB8-BF9E609AA3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5142EFC6-65A7-4A79-94DC-AC37FC1F61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8" name="テキスト ボックス 907">
          <a:extLst>
            <a:ext uri="{FF2B5EF4-FFF2-40B4-BE49-F238E27FC236}">
              <a16:creationId xmlns:a16="http://schemas.microsoft.com/office/drawing/2014/main" id="{1FFE9BA5-A403-4F82-8AB9-2331F4A6FEC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E986E84F-A6B4-41D1-8396-CE3A2E7919D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3FF4D54C-08B9-4452-8C5D-504DB57034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113982</xdr:rowOff>
    </xdr:from>
    <xdr:to>
      <xdr:col>116</xdr:col>
      <xdr:colOff>114300</xdr:colOff>
      <xdr:row>107</xdr:row>
      <xdr:rowOff>44132</xdr:rowOff>
    </xdr:to>
    <xdr:sp macro="" textlink="">
      <xdr:nvSpPr>
        <xdr:cNvPr id="911" name="楕円 910">
          <a:extLst>
            <a:ext uri="{FF2B5EF4-FFF2-40B4-BE49-F238E27FC236}">
              <a16:creationId xmlns:a16="http://schemas.microsoft.com/office/drawing/2014/main" id="{A0F985C8-100A-41EA-B433-518BA0098E9C}"/>
            </a:ext>
          </a:extLst>
        </xdr:cNvPr>
        <xdr:cNvSpPr/>
      </xdr:nvSpPr>
      <xdr:spPr>
        <a:xfrm>
          <a:off x="22110700" y="1828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92409</xdr:rowOff>
    </xdr:from>
    <xdr:ext cx="469744" cy="259045"/>
    <xdr:sp macro="" textlink="">
      <xdr:nvSpPr>
        <xdr:cNvPr id="912" name="【庁舎】&#10;一人当たり面積該当値テキスト">
          <a:extLst>
            <a:ext uri="{FF2B5EF4-FFF2-40B4-BE49-F238E27FC236}">
              <a16:creationId xmlns:a16="http://schemas.microsoft.com/office/drawing/2014/main" id="{FD38B27F-B338-4023-9598-669E87B66307}"/>
            </a:ext>
          </a:extLst>
        </xdr:cNvPr>
        <xdr:cNvSpPr txBox="1"/>
      </xdr:nvSpPr>
      <xdr:spPr>
        <a:xfrm>
          <a:off x="22199600" y="18266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913" name="楕円 912">
          <a:extLst>
            <a:ext uri="{FF2B5EF4-FFF2-40B4-BE49-F238E27FC236}">
              <a16:creationId xmlns:a16="http://schemas.microsoft.com/office/drawing/2014/main" id="{68E3F62C-A259-4B01-B912-79A4E62079D9}"/>
            </a:ext>
          </a:extLst>
        </xdr:cNvPr>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164782</xdr:rowOff>
    </xdr:from>
    <xdr:to>
      <xdr:col>116</xdr:col>
      <xdr:colOff>63500</xdr:colOff>
      <xdr:row>107</xdr:row>
      <xdr:rowOff>30480</xdr:rowOff>
    </xdr:to>
    <xdr:cxnSp macro="">
      <xdr:nvCxnSpPr>
        <xdr:cNvPr id="914" name="直線コネクタ 913">
          <a:extLst>
            <a:ext uri="{FF2B5EF4-FFF2-40B4-BE49-F238E27FC236}">
              <a16:creationId xmlns:a16="http://schemas.microsoft.com/office/drawing/2014/main" id="{1F259A6C-295D-45C6-8885-8BFCD75BDBCC}"/>
            </a:ext>
          </a:extLst>
        </xdr:cNvPr>
        <xdr:cNvCxnSpPr/>
      </xdr:nvCxnSpPr>
      <xdr:spPr>
        <a:xfrm flipV="1">
          <a:off x="21323300" y="18338482"/>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133986</xdr:rowOff>
    </xdr:from>
    <xdr:to>
      <xdr:col>107</xdr:col>
      <xdr:colOff>101600</xdr:colOff>
      <xdr:row>107</xdr:row>
      <xdr:rowOff>64136</xdr:rowOff>
    </xdr:to>
    <xdr:sp macro="" textlink="">
      <xdr:nvSpPr>
        <xdr:cNvPr id="915" name="楕円 914">
          <a:extLst>
            <a:ext uri="{FF2B5EF4-FFF2-40B4-BE49-F238E27FC236}">
              <a16:creationId xmlns:a16="http://schemas.microsoft.com/office/drawing/2014/main" id="{0B3CB35B-3945-4963-BC04-86A3187ED565}"/>
            </a:ext>
          </a:extLst>
        </xdr:cNvPr>
        <xdr:cNvSpPr/>
      </xdr:nvSpPr>
      <xdr:spPr>
        <a:xfrm>
          <a:off x="20383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13336</xdr:rowOff>
    </xdr:from>
    <xdr:to>
      <xdr:col>111</xdr:col>
      <xdr:colOff>177800</xdr:colOff>
      <xdr:row>107</xdr:row>
      <xdr:rowOff>30480</xdr:rowOff>
    </xdr:to>
    <xdr:cxnSp macro="">
      <xdr:nvCxnSpPr>
        <xdr:cNvPr id="916" name="直線コネクタ 915">
          <a:extLst>
            <a:ext uri="{FF2B5EF4-FFF2-40B4-BE49-F238E27FC236}">
              <a16:creationId xmlns:a16="http://schemas.microsoft.com/office/drawing/2014/main" id="{643B583E-E3E3-4060-A6D9-9D94A794993C}"/>
            </a:ext>
          </a:extLst>
        </xdr:cNvPr>
        <xdr:cNvCxnSpPr/>
      </xdr:nvCxnSpPr>
      <xdr:spPr>
        <a:xfrm>
          <a:off x="20434300" y="1835848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119698</xdr:rowOff>
    </xdr:from>
    <xdr:to>
      <xdr:col>102</xdr:col>
      <xdr:colOff>165100</xdr:colOff>
      <xdr:row>107</xdr:row>
      <xdr:rowOff>49848</xdr:rowOff>
    </xdr:to>
    <xdr:sp macro="" textlink="">
      <xdr:nvSpPr>
        <xdr:cNvPr id="917" name="楕円 916">
          <a:extLst>
            <a:ext uri="{FF2B5EF4-FFF2-40B4-BE49-F238E27FC236}">
              <a16:creationId xmlns:a16="http://schemas.microsoft.com/office/drawing/2014/main" id="{9E1E3E9B-EBC1-4F7F-B724-CCF6CDA72D2A}"/>
            </a:ext>
          </a:extLst>
        </xdr:cNvPr>
        <xdr:cNvSpPr/>
      </xdr:nvSpPr>
      <xdr:spPr>
        <a:xfrm>
          <a:off x="19494500" y="182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170498</xdr:rowOff>
    </xdr:from>
    <xdr:to>
      <xdr:col>107</xdr:col>
      <xdr:colOff>50800</xdr:colOff>
      <xdr:row>107</xdr:row>
      <xdr:rowOff>13336</xdr:rowOff>
    </xdr:to>
    <xdr:cxnSp macro="">
      <xdr:nvCxnSpPr>
        <xdr:cNvPr id="918" name="直線コネクタ 917">
          <a:extLst>
            <a:ext uri="{FF2B5EF4-FFF2-40B4-BE49-F238E27FC236}">
              <a16:creationId xmlns:a16="http://schemas.microsoft.com/office/drawing/2014/main" id="{626E6EBE-BA27-4406-AB7B-E1AEAF0B0991}"/>
            </a:ext>
          </a:extLst>
        </xdr:cNvPr>
        <xdr:cNvCxnSpPr/>
      </xdr:nvCxnSpPr>
      <xdr:spPr>
        <a:xfrm>
          <a:off x="19545300" y="18344198"/>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91123</xdr:rowOff>
    </xdr:from>
    <xdr:to>
      <xdr:col>98</xdr:col>
      <xdr:colOff>38100</xdr:colOff>
      <xdr:row>107</xdr:row>
      <xdr:rowOff>21273</xdr:rowOff>
    </xdr:to>
    <xdr:sp macro="" textlink="">
      <xdr:nvSpPr>
        <xdr:cNvPr id="919" name="楕円 918">
          <a:extLst>
            <a:ext uri="{FF2B5EF4-FFF2-40B4-BE49-F238E27FC236}">
              <a16:creationId xmlns:a16="http://schemas.microsoft.com/office/drawing/2014/main" id="{88133EAC-B897-4866-AFF9-211C9B60EE8D}"/>
            </a:ext>
          </a:extLst>
        </xdr:cNvPr>
        <xdr:cNvSpPr/>
      </xdr:nvSpPr>
      <xdr:spPr>
        <a:xfrm>
          <a:off x="18605500" y="182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141923</xdr:rowOff>
    </xdr:from>
    <xdr:to>
      <xdr:col>102</xdr:col>
      <xdr:colOff>114300</xdr:colOff>
      <xdr:row>106</xdr:row>
      <xdr:rowOff>170498</xdr:rowOff>
    </xdr:to>
    <xdr:cxnSp macro="">
      <xdr:nvCxnSpPr>
        <xdr:cNvPr id="920" name="直線コネクタ 919">
          <a:extLst>
            <a:ext uri="{FF2B5EF4-FFF2-40B4-BE49-F238E27FC236}">
              <a16:creationId xmlns:a16="http://schemas.microsoft.com/office/drawing/2014/main" id="{454B615D-8930-4CA8-ADC2-AFB5C2BB71D3}"/>
            </a:ext>
          </a:extLst>
        </xdr:cNvPr>
        <xdr:cNvCxnSpPr/>
      </xdr:nvCxnSpPr>
      <xdr:spPr>
        <a:xfrm>
          <a:off x="18656300" y="1831562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21" name="n_1aveValue【庁舎】&#10;一人当たり面積">
          <a:extLst>
            <a:ext uri="{FF2B5EF4-FFF2-40B4-BE49-F238E27FC236}">
              <a16:creationId xmlns:a16="http://schemas.microsoft.com/office/drawing/2014/main" id="{84E3797C-92E1-49F2-B86B-F6D377CCBD99}"/>
            </a:ext>
          </a:extLst>
        </xdr:cNvPr>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22" name="n_2aveValue【庁舎】&#10;一人当たり面積">
          <a:extLst>
            <a:ext uri="{FF2B5EF4-FFF2-40B4-BE49-F238E27FC236}">
              <a16:creationId xmlns:a16="http://schemas.microsoft.com/office/drawing/2014/main" id="{1A935FA1-8F59-4447-8531-AE939D676C11}"/>
            </a:ext>
          </a:extLst>
        </xdr:cNvPr>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23" name="n_3aveValue【庁舎】&#10;一人当たり面積">
          <a:extLst>
            <a:ext uri="{FF2B5EF4-FFF2-40B4-BE49-F238E27FC236}">
              <a16:creationId xmlns:a16="http://schemas.microsoft.com/office/drawing/2014/main" id="{AA59AFED-7054-4DC7-9FB8-6C104974DB31}"/>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24" name="n_4aveValue【庁舎】&#10;一人当たり面積">
          <a:extLst>
            <a:ext uri="{FF2B5EF4-FFF2-40B4-BE49-F238E27FC236}">
              <a16:creationId xmlns:a16="http://schemas.microsoft.com/office/drawing/2014/main" id="{C9190681-C7AB-474A-A3E6-05548258B0FC}"/>
            </a:ext>
          </a:extLst>
        </xdr:cNvPr>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925" name="n_1mainValue【庁舎】&#10;一人当たり面積">
          <a:extLst>
            <a:ext uri="{FF2B5EF4-FFF2-40B4-BE49-F238E27FC236}">
              <a16:creationId xmlns:a16="http://schemas.microsoft.com/office/drawing/2014/main" id="{F000236A-5F63-403F-882C-06C8C02ED0D0}"/>
            </a:ext>
          </a:extLst>
        </xdr:cNvPr>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55263</xdr:rowOff>
    </xdr:from>
    <xdr:ext cx="469744" cy="259045"/>
    <xdr:sp macro="" textlink="">
      <xdr:nvSpPr>
        <xdr:cNvPr id="926" name="n_2mainValue【庁舎】&#10;一人当たり面積">
          <a:extLst>
            <a:ext uri="{FF2B5EF4-FFF2-40B4-BE49-F238E27FC236}">
              <a16:creationId xmlns:a16="http://schemas.microsoft.com/office/drawing/2014/main" id="{F51A6A12-E204-4308-88FB-BACBD203D487}"/>
            </a:ext>
          </a:extLst>
        </xdr:cNvPr>
        <xdr:cNvSpPr txBox="1"/>
      </xdr:nvSpPr>
      <xdr:spPr>
        <a:xfrm>
          <a:off x="201994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40975</xdr:rowOff>
    </xdr:from>
    <xdr:ext cx="469744" cy="259045"/>
    <xdr:sp macro="" textlink="">
      <xdr:nvSpPr>
        <xdr:cNvPr id="927" name="n_3mainValue【庁舎】&#10;一人当たり面積">
          <a:extLst>
            <a:ext uri="{FF2B5EF4-FFF2-40B4-BE49-F238E27FC236}">
              <a16:creationId xmlns:a16="http://schemas.microsoft.com/office/drawing/2014/main" id="{9ACC7C1B-5CF3-4355-8A56-46F731029F66}"/>
            </a:ext>
          </a:extLst>
        </xdr:cNvPr>
        <xdr:cNvSpPr txBox="1"/>
      </xdr:nvSpPr>
      <xdr:spPr>
        <a:xfrm>
          <a:off x="19310427" y="1838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12400</xdr:rowOff>
    </xdr:from>
    <xdr:ext cx="469744" cy="259045"/>
    <xdr:sp macro="" textlink="">
      <xdr:nvSpPr>
        <xdr:cNvPr id="928" name="n_4mainValue【庁舎】&#10;一人当たり面積">
          <a:extLst>
            <a:ext uri="{FF2B5EF4-FFF2-40B4-BE49-F238E27FC236}">
              <a16:creationId xmlns:a16="http://schemas.microsoft.com/office/drawing/2014/main" id="{BF341B6B-2C62-4398-A1F5-C9CE7B0436EE}"/>
            </a:ext>
          </a:extLst>
        </xdr:cNvPr>
        <xdr:cNvSpPr txBox="1"/>
      </xdr:nvSpPr>
      <xdr:spPr>
        <a:xfrm>
          <a:off x="18421427" y="1835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9" name="正方形/長方形 928">
          <a:extLst>
            <a:ext uri="{FF2B5EF4-FFF2-40B4-BE49-F238E27FC236}">
              <a16:creationId xmlns:a16="http://schemas.microsoft.com/office/drawing/2014/main" id="{1074A676-8DDE-4A47-8E07-24BD06A063F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0" name="正方形/長方形 929">
          <a:extLst>
            <a:ext uri="{FF2B5EF4-FFF2-40B4-BE49-F238E27FC236}">
              <a16:creationId xmlns:a16="http://schemas.microsoft.com/office/drawing/2014/main" id="{78EE144D-C021-4C89-938E-EA6D19778F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1" name="テキスト ボックス 930">
          <a:extLst>
            <a:ext uri="{FF2B5EF4-FFF2-40B4-BE49-F238E27FC236}">
              <a16:creationId xmlns:a16="http://schemas.microsoft.com/office/drawing/2014/main" id="{F4EA358F-EF3D-48E6-9157-A973711CCAD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特に低くなっている施設は、認定こども園・幼稚園・保育所、一般廃棄物処理施設となっており、一方高くなっている施設は体育館・プール、福祉施設、市民会館、庁舎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低い、認定こども園・幼稚園・保育所については以前から保育施設について民営化してきたことが要因であると考えており、令和２年度は、１園を民営化するため施設を売却したことにより減価償却率は減少している。一般廃棄物処理施設については、令和元年度に焼却施設が完成したことから類似団体平均を大幅に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有形固定資産減価償却率が高い、体育館・プール、福祉施設は今後も公共施設等総合管理計画に基づき、市民の要望などを踏まえながら慎重に統廃合を推進していく。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70,097
69,622
294.65
38,487,438
37,514,491
743,600
15,202,866
27,588,452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社会福祉費や高齢者保健福祉費の増加などにより基準財政需要額は増加したが、地方消費税交付金の増加などに伴い基準財政収入額についても増加したことにより財政力指数は前年度より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今後も歳出削減と自主財源の確保に努める。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34925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75142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072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法人事業税交付金の新設や地方消費税交付金などの増加によって前年度より経常一般財源総額が増加したことで、経常収支比率は前年度比△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歳出面では大型事業の実施により公債費が増加していることから、今後も経常経費の抑制に努める。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143510</xdr:rowOff>
    </xdr:from>
    <xdr:to>
      <xdr:col>23</xdr:col>
      <xdr:colOff>133350</xdr:colOff>
      <xdr:row>62</xdr:row>
      <xdr:rowOff>20320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019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149013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6502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55033</xdr:rowOff>
    </xdr:from>
    <xdr:to>
      <xdr:col>15</xdr:col>
      <xdr:colOff>82550</xdr:colOff>
      <xdr:row>62</xdr:row>
      <xdr:rowOff>149013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51348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65617</xdr:rowOff>
    </xdr:from>
    <xdr:to>
      <xdr:col>11</xdr:col>
      <xdr:colOff>31750</xdr:colOff>
      <xdr:row>61</xdr:row>
      <xdr:rowOff>55033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5261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92710</xdr:rowOff>
    </xdr:from>
    <xdr:to>
      <xdr:col>23</xdr:col>
      <xdr:colOff>184150</xdr:colOff>
      <xdr:row>62</xdr:row>
      <xdr:rowOff>22860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109237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4233</xdr:rowOff>
    </xdr:from>
    <xdr:to>
      <xdr:col>11</xdr:col>
      <xdr:colOff>82550</xdr:colOff>
      <xdr:row>61</xdr:row>
      <xdr:rowOff>105833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126594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会計年度任用職員制度の開始に伴い人件費が大幅に増加したことなどにより、人口１人当たり人件費・物件費等の決算額が増加している。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類似団体平均と比較すると、決算額が高い傾向にあるため行政改革や公共施設の集約化など引き続きコストの見直しを進め歳出の抑制に努める。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43362</xdr:rowOff>
    </xdr:from>
    <xdr:to>
      <xdr:col>23</xdr:col>
      <xdr:colOff>133350</xdr:colOff>
      <xdr:row>84</xdr:row>
      <xdr:rowOff>19329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73712"/>
          <a:ext cx="838200" cy="14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73282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6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107054</xdr:rowOff>
    </xdr:from>
    <xdr:to>
      <xdr:col>19</xdr:col>
      <xdr:colOff>133350</xdr:colOff>
      <xdr:row>83</xdr:row>
      <xdr:rowOff>43362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65954"/>
          <a:ext cx="889000" cy="10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144132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68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86820</xdr:rowOff>
    </xdr:from>
    <xdr:to>
      <xdr:col>15</xdr:col>
      <xdr:colOff>82550</xdr:colOff>
      <xdr:row>82</xdr:row>
      <xdr:rowOff>107054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45720"/>
          <a:ext cx="889000" cy="2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79205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62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86820</xdr:rowOff>
    </xdr:from>
    <xdr:to>
      <xdr:col>11</xdr:col>
      <xdr:colOff>31750</xdr:colOff>
      <xdr:row>82</xdr:row>
      <xdr:rowOff>87303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14572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61814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06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52937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5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139979</xdr:rowOff>
    </xdr:from>
    <xdr:to>
      <xdr:col>23</xdr:col>
      <xdr:colOff>184150</xdr:colOff>
      <xdr:row>84</xdr:row>
      <xdr:rowOff>70129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7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112056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4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164012</xdr:rowOff>
    </xdr:from>
    <xdr:to>
      <xdr:col>19</xdr:col>
      <xdr:colOff>184150</xdr:colOff>
      <xdr:row>83</xdr:row>
      <xdr:rowOff>94162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78939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0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56254</xdr:rowOff>
    </xdr:from>
    <xdr:to>
      <xdr:col>15</xdr:col>
      <xdr:colOff>133350</xdr:colOff>
      <xdr:row>82</xdr:row>
      <xdr:rowOff>157854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142631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36020</xdr:rowOff>
    </xdr:from>
    <xdr:to>
      <xdr:col>11</xdr:col>
      <xdr:colOff>82550</xdr:colOff>
      <xdr:row>82</xdr:row>
      <xdr:rowOff>137620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122397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36503</xdr:rowOff>
    </xdr:from>
    <xdr:to>
      <xdr:col>7</xdr:col>
      <xdr:colOff>31750</xdr:colOff>
      <xdr:row>82</xdr:row>
      <xdr:rowOff>138103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122880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8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概ね類似団体平均と同程度で推移している。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136071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8463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136071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601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170543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6012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102507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定員管理計画に基づいた職員数の管理とともに、年齢構成バランスを踏まえた採用を継続し、今後も適正な組織体制の管理に努める。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95250</xdr:rowOff>
    </xdr:from>
    <xdr:to>
      <xdr:col>81</xdr:col>
      <xdr:colOff>44450</xdr:colOff>
      <xdr:row>61</xdr:row>
      <xdr:rowOff>101282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5370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147972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6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101282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5537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57696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173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101282</xdr:rowOff>
    </xdr:from>
    <xdr:to>
      <xdr:col>72</xdr:col>
      <xdr:colOff>203200</xdr:colOff>
      <xdr:row>61</xdr:row>
      <xdr:rowOff>101282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559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41609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101282</xdr:rowOff>
    </xdr:from>
    <xdr:to>
      <xdr:col>68</xdr:col>
      <xdr:colOff>152400</xdr:colOff>
      <xdr:row>61</xdr:row>
      <xdr:rowOff>105304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55973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43621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50482</xdr:rowOff>
    </xdr:from>
    <xdr:to>
      <xdr:col>81</xdr:col>
      <xdr:colOff>95250</xdr:colOff>
      <xdr:row>61</xdr:row>
      <xdr:rowOff>152082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22559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8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130827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50482</xdr:rowOff>
    </xdr:from>
    <xdr:to>
      <xdr:col>73</xdr:col>
      <xdr:colOff>44450</xdr:colOff>
      <xdr:row>61</xdr:row>
      <xdr:rowOff>152082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136859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50482</xdr:rowOff>
    </xdr:from>
    <xdr:to>
      <xdr:col>68</xdr:col>
      <xdr:colOff>203200</xdr:colOff>
      <xdr:row>61</xdr:row>
      <xdr:rowOff>152082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136859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140881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59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下水道事業における繰出金の減少などにより、実質公債費比率は前年度比△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類似団体平均と比較して低い状況にあるが、大型事業の完了による公債費の増加など比率が高くなる見込みがあるため、償還と借入のバランスを考慮し健全な財政運営に努める。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127000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9769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159173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8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27940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1717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償還額に対して新発債を抑制したことにより地方債現在高が減少したこと、下水道事業の企業債残高が減少したこと、また、ふるさと納税の増加により充当可能基金が増加したことなどに伴い、前年度比△</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類似団体平均と比較して低い状況にあるが、大型事業の完了による公債費の増加など比率が高くなる見込みがあるため、今後も事業実施の適正化、平準化を図り健全な財政運営に努める。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53098</xdr:rowOff>
    </xdr:from>
    <xdr:to>
      <xdr:col>81</xdr:col>
      <xdr:colOff>44450</xdr:colOff>
      <xdr:row>14</xdr:row>
      <xdr:rowOff>145022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453398"/>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145022</xdr:rowOff>
    </xdr:from>
    <xdr:to>
      <xdr:col>77</xdr:col>
      <xdr:colOff>44450</xdr:colOff>
      <xdr:row>15</xdr:row>
      <xdr:rowOff>63198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545322"/>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30981</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02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63198</xdr:rowOff>
    </xdr:from>
    <xdr:to>
      <xdr:col>72</xdr:col>
      <xdr:colOff>203200</xdr:colOff>
      <xdr:row>15</xdr:row>
      <xdr:rowOff>74688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6349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140184</xdr:rowOff>
    </xdr:from>
    <xdr:to>
      <xdr:col>73</xdr:col>
      <xdr:colOff>44450</xdr:colOff>
      <xdr:row>15</xdr:row>
      <xdr:rowOff>70334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74688</xdr:rowOff>
    </xdr:from>
    <xdr:to>
      <xdr:col>68</xdr:col>
      <xdr:colOff>152400</xdr:colOff>
      <xdr:row>15</xdr:row>
      <xdr:rowOff>98818</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6464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57210</xdr:rowOff>
    </xdr:from>
    <xdr:to>
      <xdr:col>68</xdr:col>
      <xdr:colOff>203200</xdr:colOff>
      <xdr:row>15</xdr:row>
      <xdr:rowOff>158810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143587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71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11205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7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18825</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24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94222</xdr:rowOff>
    </xdr:from>
    <xdr:to>
      <xdr:col>77</xdr:col>
      <xdr:colOff>95250</xdr:colOff>
      <xdr:row>15</xdr:row>
      <xdr:rowOff>24372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49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12398</xdr:rowOff>
    </xdr:from>
    <xdr:to>
      <xdr:col>73</xdr:col>
      <xdr:colOff>44450</xdr:colOff>
      <xdr:row>15</xdr:row>
      <xdr:rowOff>113998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98775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67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23888</xdr:rowOff>
    </xdr:from>
    <xdr:to>
      <xdr:col>68</xdr:col>
      <xdr:colOff>203200</xdr:colOff>
      <xdr:row>15</xdr:row>
      <xdr:rowOff>125488</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5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135665</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36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48018</xdr:rowOff>
    </xdr:from>
    <xdr:to>
      <xdr:col>64</xdr:col>
      <xdr:colOff>152400</xdr:colOff>
      <xdr:row>15</xdr:row>
      <xdr:rowOff>149618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61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159795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38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70,097
69,622
294.65
38,487,438
37,514,491
743,600
15,202,866
27,588,452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会計年度任用職員制度の開始により給与が物件費から人件費に変更となったことにより大幅に増加となった。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定員管理計画に基づき、今後も適正な定員管理に努める。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915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9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24130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会計年度任用職員制度の開始により給与が物件費から人件費に変更となったことなどにより前年度比△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指定管理者制度の活用や、労務単価の上昇などによる委託料の増加などにより物件費は今後増加傾向と見込んでいる。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18</xdr:row>
      <xdr:rowOff>17272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936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119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97282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83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159004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83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146829</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23131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社会福祉費などの増により前年度より微増となった。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今後も高齢社会の進行や社会的弱者への支援が拡充されていくと考えられ、扶助費は増加傾向と見込んでいる。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129722</xdr:rowOff>
    </xdr:from>
    <xdr:to>
      <xdr:col>24</xdr:col>
      <xdr:colOff>25400</xdr:colOff>
      <xdr:row>55</xdr:row>
      <xdr:rowOff>140607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59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129722</xdr:rowOff>
    </xdr:from>
    <xdr:to>
      <xdr:col>19</xdr:col>
      <xdr:colOff>187325</xdr:colOff>
      <xdr:row>56</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45357</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030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78922</xdr:rowOff>
    </xdr:from>
    <xdr:to>
      <xdr:col>20</xdr:col>
      <xdr:colOff>38100</xdr:colOff>
      <xdr:row>56</xdr:row>
      <xdr:rowOff>9072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19249</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62792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後期高齢者医療特別会計や介護保険特別会計への繰出金が増加傾向であり、維持補修費についても施設の老朽化により増加していくことが懸念される。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施設の集約化や民間活力により、公共施設の維持管理費用の削減に努める。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25400</xdr:rowOff>
    </xdr:from>
    <xdr:to>
      <xdr:col>82</xdr:col>
      <xdr:colOff>107950</xdr:colOff>
      <xdr:row>60</xdr:row>
      <xdr:rowOff>50800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31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25400</xdr:rowOff>
    </xdr:from>
    <xdr:to>
      <xdr:col>78</xdr:col>
      <xdr:colOff>69850</xdr:colOff>
      <xdr:row>60</xdr:row>
      <xdr:rowOff>38100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31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146050</xdr:rowOff>
    </xdr:from>
    <xdr:to>
      <xdr:col>73</xdr:col>
      <xdr:colOff>180975</xdr:colOff>
      <xdr:row>60</xdr:row>
      <xdr:rowOff>38100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61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19050</xdr:rowOff>
    </xdr:from>
    <xdr:to>
      <xdr:col>69</xdr:col>
      <xdr:colOff>92075</xdr:colOff>
      <xdr:row>59</xdr:row>
      <xdr:rowOff>146050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34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146050</xdr:rowOff>
    </xdr:from>
    <xdr:to>
      <xdr:col>78</xdr:col>
      <xdr:colOff>120650</xdr:colOff>
      <xdr:row>60</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60977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158750</xdr:rowOff>
    </xdr:from>
    <xdr:to>
      <xdr:col>74</xdr:col>
      <xdr:colOff>31750</xdr:colOff>
      <xdr:row>60</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下水道事業繰出金や企業立地促進補助金が減少したほか、新型コロナウイルス感染症拡大の影響により各種事業が中止になったことで補助金額が減少した。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補助金等については、社会情勢の変化に合わせた見直しが必要であることから、交付団体等との協議を継続していく。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78994</xdr:rowOff>
    </xdr:from>
    <xdr:to>
      <xdr:col>82</xdr:col>
      <xdr:colOff>107950</xdr:colOff>
      <xdr:row>35</xdr:row>
      <xdr:rowOff>161290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797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21844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21844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近年の地方債元利償還金については、ほぼ横ばいとなっているが、ごみ焼却施設や花の拠点整備事業などの大型事業の元金償還が今後増加することから公債費は増加する見込みである。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起債新規発行額の平準化など適正な将来負担となるよう努める。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65278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32440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239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221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公債費以外については近年横ばいで推移をしているが、扶助費の増加は今後も課題である。</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をはじめとした</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の推進による業務の効率化や公共施設マネジメントの推進を図り、限られた一般財源を有効に活用していく。</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49276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178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49276</xdr:rowOff>
    </xdr:from>
    <xdr:to>
      <xdr:col>78</xdr:col>
      <xdr:colOff>69850</xdr:colOff>
      <xdr:row>78</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422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117856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3720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989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10431</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59962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123647</xdr:rowOff>
    </xdr:from>
    <xdr:to>
      <xdr:col>29</xdr:col>
      <xdr:colOff>127000</xdr:colOff>
      <xdr:row>17</xdr:row>
      <xdr:rowOff>156242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5922"/>
          <a:ext cx="647700" cy="32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149860</xdr:rowOff>
    </xdr:from>
    <xdr:to>
      <xdr:col>26</xdr:col>
      <xdr:colOff>50800</xdr:colOff>
      <xdr:row>17</xdr:row>
      <xdr:rowOff>156242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12135"/>
          <a:ext cx="698500" cy="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126676</xdr:rowOff>
    </xdr:from>
    <xdr:to>
      <xdr:col>22</xdr:col>
      <xdr:colOff>114300</xdr:colOff>
      <xdr:row>17</xdr:row>
      <xdr:rowOff>149860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88951"/>
          <a:ext cx="698500" cy="2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110427</xdr:rowOff>
    </xdr:from>
    <xdr:to>
      <xdr:col>18</xdr:col>
      <xdr:colOff>177800</xdr:colOff>
      <xdr:row>17</xdr:row>
      <xdr:rowOff>126676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072702"/>
          <a:ext cx="698500" cy="1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72847</xdr:rowOff>
    </xdr:from>
    <xdr:to>
      <xdr:col>29</xdr:col>
      <xdr:colOff>177800</xdr:colOff>
      <xdr:row>18</xdr:row>
      <xdr:rowOff>2997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5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44924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105442</xdr:rowOff>
    </xdr:from>
    <xdr:to>
      <xdr:col>26</xdr:col>
      <xdr:colOff>101600</xdr:colOff>
      <xdr:row>18</xdr:row>
      <xdr:rowOff>35592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6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20369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54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99060</xdr:rowOff>
    </xdr:from>
    <xdr:to>
      <xdr:col>22</xdr:col>
      <xdr:colOff>165100</xdr:colOff>
      <xdr:row>18</xdr:row>
      <xdr:rowOff>29210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75876</xdr:rowOff>
    </xdr:from>
    <xdr:to>
      <xdr:col>19</xdr:col>
      <xdr:colOff>38100</xdr:colOff>
      <xdr:row>18</xdr:row>
      <xdr:rowOff>6026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38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162253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2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59627</xdr:rowOff>
    </xdr:from>
    <xdr:to>
      <xdr:col>15</xdr:col>
      <xdr:colOff>101600</xdr:colOff>
      <xdr:row>17</xdr:row>
      <xdr:rowOff>161227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146004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27200</xdr:rowOff>
    </xdr:from>
    <xdr:to>
      <xdr:col>29</xdr:col>
      <xdr:colOff>127000</xdr:colOff>
      <xdr:row>36</xdr:row>
      <xdr:rowOff>35952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980450"/>
          <a:ext cx="6477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27200</xdr:rowOff>
    </xdr:from>
    <xdr:to>
      <xdr:col>26</xdr:col>
      <xdr:colOff>50800</xdr:colOff>
      <xdr:row>36</xdr:row>
      <xdr:rowOff>29094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80450"/>
          <a:ext cx="698500" cy="1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29094</xdr:rowOff>
    </xdr:from>
    <xdr:to>
      <xdr:col>22</xdr:col>
      <xdr:colOff>114300</xdr:colOff>
      <xdr:row>36</xdr:row>
      <xdr:rowOff>31608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982344"/>
          <a:ext cx="6985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11688</xdr:rowOff>
    </xdr:from>
    <xdr:to>
      <xdr:col>18</xdr:col>
      <xdr:colOff>177800</xdr:colOff>
      <xdr:row>36</xdr:row>
      <xdr:rowOff>31608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64938"/>
          <a:ext cx="698500" cy="19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328052</xdr:rowOff>
    </xdr:from>
    <xdr:to>
      <xdr:col>29</xdr:col>
      <xdr:colOff>177800</xdr:colOff>
      <xdr:row>36</xdr:row>
      <xdr:rowOff>86752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8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300129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10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319300</xdr:rowOff>
    </xdr:from>
    <xdr:to>
      <xdr:col>26</xdr:col>
      <xdr:colOff>101600</xdr:colOff>
      <xdr:row>36</xdr:row>
      <xdr:rowOff>78000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2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62777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6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321194</xdr:rowOff>
    </xdr:from>
    <xdr:to>
      <xdr:col>22</xdr:col>
      <xdr:colOff>165100</xdr:colOff>
      <xdr:row>36</xdr:row>
      <xdr:rowOff>79894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3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64671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1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323708</xdr:rowOff>
    </xdr:from>
    <xdr:to>
      <xdr:col>19</xdr:col>
      <xdr:colOff>38100</xdr:colOff>
      <xdr:row>36</xdr:row>
      <xdr:rowOff>82408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67185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2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303788</xdr:rowOff>
    </xdr:from>
    <xdr:to>
      <xdr:col>15</xdr:col>
      <xdr:colOff>101600</xdr:colOff>
      <xdr:row>36</xdr:row>
      <xdr:rowOff>62488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1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47265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0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70,097
69,622
294.65
38,487,438
37,514,491
743,600
15,202,866
27,588,452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83445</xdr:rowOff>
    </xdr:from>
    <xdr:to>
      <xdr:col>24</xdr:col>
      <xdr:colOff>63500</xdr:colOff>
      <xdr:row>37</xdr:row>
      <xdr:rowOff>71063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5645"/>
          <a:ext cx="838200" cy="1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42295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71063</xdr:rowOff>
    </xdr:from>
    <xdr:to>
      <xdr:col>19</xdr:col>
      <xdr:colOff>177800</xdr:colOff>
      <xdr:row>37</xdr:row>
      <xdr:rowOff>77444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14713"/>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48089</xdr:rowOff>
    </xdr:from>
    <xdr:to>
      <xdr:col>15</xdr:col>
      <xdr:colOff>50800</xdr:colOff>
      <xdr:row>37</xdr:row>
      <xdr:rowOff>77444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1739"/>
          <a:ext cx="889000" cy="2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24790</xdr:rowOff>
    </xdr:from>
    <xdr:to>
      <xdr:col>10</xdr:col>
      <xdr:colOff>114300</xdr:colOff>
      <xdr:row>37</xdr:row>
      <xdr:rowOff>48089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8440"/>
          <a:ext cx="889000" cy="2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99407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32645</xdr:rowOff>
    </xdr:from>
    <xdr:to>
      <xdr:col>24</xdr:col>
      <xdr:colOff>114300</xdr:colOff>
      <xdr:row>36</xdr:row>
      <xdr:rowOff>134245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55522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20263</xdr:rowOff>
    </xdr:from>
    <xdr:to>
      <xdr:col>20</xdr:col>
      <xdr:colOff>38100</xdr:colOff>
      <xdr:row>37</xdr:row>
      <xdr:rowOff>121863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6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112990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26644</xdr:rowOff>
    </xdr:from>
    <xdr:to>
      <xdr:col>15</xdr:col>
      <xdr:colOff>101600</xdr:colOff>
      <xdr:row>37</xdr:row>
      <xdr:rowOff>128244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119371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168739</xdr:rowOff>
    </xdr:from>
    <xdr:to>
      <xdr:col>10</xdr:col>
      <xdr:colOff>165100</xdr:colOff>
      <xdr:row>37</xdr:row>
      <xdr:rowOff>98889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115416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145440</xdr:rowOff>
    </xdr:from>
    <xdr:to>
      <xdr:col>6</xdr:col>
      <xdr:colOff>38100</xdr:colOff>
      <xdr:row>37</xdr:row>
      <xdr:rowOff>75590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92117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61107</xdr:rowOff>
    </xdr:from>
    <xdr:to>
      <xdr:col>24</xdr:col>
      <xdr:colOff>63500</xdr:colOff>
      <xdr:row>55</xdr:row>
      <xdr:rowOff>71737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90857"/>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61107</xdr:rowOff>
    </xdr:from>
    <xdr:to>
      <xdr:col>19</xdr:col>
      <xdr:colOff>177800</xdr:colOff>
      <xdr:row>56</xdr:row>
      <xdr:rowOff>24668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90857"/>
          <a:ext cx="889000" cy="1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24668</xdr:rowOff>
    </xdr:from>
    <xdr:to>
      <xdr:col>15</xdr:col>
      <xdr:colOff>50800</xdr:colOff>
      <xdr:row>56</xdr:row>
      <xdr:rowOff>83167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25868"/>
          <a:ext cx="889000" cy="5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83167</xdr:rowOff>
    </xdr:from>
    <xdr:to>
      <xdr:col>10</xdr:col>
      <xdr:colOff>114300</xdr:colOff>
      <xdr:row>56</xdr:row>
      <xdr:rowOff>94894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84367"/>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8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20937</xdr:rowOff>
    </xdr:from>
    <xdr:to>
      <xdr:col>24</xdr:col>
      <xdr:colOff>114300</xdr:colOff>
      <xdr:row>55</xdr:row>
      <xdr:rowOff>122537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43814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0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10307</xdr:rowOff>
    </xdr:from>
    <xdr:to>
      <xdr:col>20</xdr:col>
      <xdr:colOff>38100</xdr:colOff>
      <xdr:row>55</xdr:row>
      <xdr:rowOff>111907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128434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21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145318</xdr:rowOff>
    </xdr:from>
    <xdr:to>
      <xdr:col>15</xdr:col>
      <xdr:colOff>101600</xdr:colOff>
      <xdr:row>56</xdr:row>
      <xdr:rowOff>75468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91995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32367</xdr:rowOff>
    </xdr:from>
    <xdr:to>
      <xdr:col>10</xdr:col>
      <xdr:colOff>165100</xdr:colOff>
      <xdr:row>56</xdr:row>
      <xdr:rowOff>133967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150494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40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44094</xdr:rowOff>
    </xdr:from>
    <xdr:to>
      <xdr:col>6</xdr:col>
      <xdr:colOff>38100</xdr:colOff>
      <xdr:row>56</xdr:row>
      <xdr:rowOff>145694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162221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42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73863</xdr:rowOff>
    </xdr:from>
    <xdr:to>
      <xdr:col>24</xdr:col>
      <xdr:colOff>63500</xdr:colOff>
      <xdr:row>75</xdr:row>
      <xdr:rowOff>86071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932613"/>
          <a:ext cx="8382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36420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238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86071</xdr:rowOff>
    </xdr:from>
    <xdr:to>
      <xdr:col>19</xdr:col>
      <xdr:colOff>177800</xdr:colOff>
      <xdr:row>75</xdr:row>
      <xdr:rowOff>105090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44821"/>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93294</xdr:rowOff>
    </xdr:from>
    <xdr:to>
      <xdr:col>15</xdr:col>
      <xdr:colOff>50800</xdr:colOff>
      <xdr:row>75</xdr:row>
      <xdr:rowOff>105090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952044"/>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11320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93294</xdr:rowOff>
    </xdr:from>
    <xdr:to>
      <xdr:col>10</xdr:col>
      <xdr:colOff>114300</xdr:colOff>
      <xdr:row>75</xdr:row>
      <xdr:rowOff>104632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2952044"/>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5010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19642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23063</xdr:rowOff>
    </xdr:from>
    <xdr:to>
      <xdr:col>24</xdr:col>
      <xdr:colOff>114300</xdr:colOff>
      <xdr:row>75</xdr:row>
      <xdr:rowOff>124663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8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45940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35271</xdr:rowOff>
    </xdr:from>
    <xdr:to>
      <xdr:col>20</xdr:col>
      <xdr:colOff>38100</xdr:colOff>
      <xdr:row>75</xdr:row>
      <xdr:rowOff>136871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9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153398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66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54290</xdr:rowOff>
    </xdr:from>
    <xdr:to>
      <xdr:col>15</xdr:col>
      <xdr:colOff>101600</xdr:colOff>
      <xdr:row>75</xdr:row>
      <xdr:rowOff>155890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967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6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42494</xdr:rowOff>
    </xdr:from>
    <xdr:to>
      <xdr:col>10</xdr:col>
      <xdr:colOff>165100</xdr:colOff>
      <xdr:row>75</xdr:row>
      <xdr:rowOff>144094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9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160621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6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53832</xdr:rowOff>
    </xdr:from>
    <xdr:to>
      <xdr:col>6</xdr:col>
      <xdr:colOff>38100</xdr:colOff>
      <xdr:row>75</xdr:row>
      <xdr:rowOff>155432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91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509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68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7544</xdr:rowOff>
    </xdr:from>
    <xdr:to>
      <xdr:col>24</xdr:col>
      <xdr:colOff>63500</xdr:colOff>
      <xdr:row>97</xdr:row>
      <xdr:rowOff>69862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38194"/>
          <a:ext cx="838200" cy="6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3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69862</xdr:rowOff>
    </xdr:from>
    <xdr:to>
      <xdr:col>19</xdr:col>
      <xdr:colOff>177800</xdr:colOff>
      <xdr:row>97</xdr:row>
      <xdr:rowOff>111785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700512"/>
          <a:ext cx="8890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170363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8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111785</xdr:rowOff>
    </xdr:from>
    <xdr:to>
      <xdr:col>15</xdr:col>
      <xdr:colOff>50800</xdr:colOff>
      <xdr:row>97</xdr:row>
      <xdr:rowOff>121019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42435"/>
          <a:ext cx="889000" cy="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61662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121019</xdr:rowOff>
    </xdr:from>
    <xdr:to>
      <xdr:col>10</xdr:col>
      <xdr:colOff>114300</xdr:colOff>
      <xdr:row>97</xdr:row>
      <xdr:rowOff>129020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5166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59351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89247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128194</xdr:rowOff>
    </xdr:from>
    <xdr:to>
      <xdr:col>24</xdr:col>
      <xdr:colOff>114300</xdr:colOff>
      <xdr:row>97</xdr:row>
      <xdr:rowOff>58344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106621</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19062</xdr:rowOff>
    </xdr:from>
    <xdr:to>
      <xdr:col>20</xdr:col>
      <xdr:colOff>38100</xdr:colOff>
      <xdr:row>97</xdr:row>
      <xdr:rowOff>120662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111789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60985</xdr:rowOff>
    </xdr:from>
    <xdr:to>
      <xdr:col>15</xdr:col>
      <xdr:colOff>101600</xdr:colOff>
      <xdr:row>97</xdr:row>
      <xdr:rowOff>162585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153712</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70219</xdr:rowOff>
    </xdr:from>
    <xdr:to>
      <xdr:col>10</xdr:col>
      <xdr:colOff>165100</xdr:colOff>
      <xdr:row>98</xdr:row>
      <xdr:rowOff>369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162946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78220</xdr:rowOff>
    </xdr:from>
    <xdr:to>
      <xdr:col>6</xdr:col>
      <xdr:colOff>38100</xdr:colOff>
      <xdr:row>98</xdr:row>
      <xdr:rowOff>8370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170947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0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102301</xdr:rowOff>
    </xdr:from>
    <xdr:to>
      <xdr:col>55</xdr:col>
      <xdr:colOff>0</xdr:colOff>
      <xdr:row>37</xdr:row>
      <xdr:rowOff>66982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931601"/>
          <a:ext cx="838200" cy="4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66982</xdr:rowOff>
    </xdr:from>
    <xdr:to>
      <xdr:col>50</xdr:col>
      <xdr:colOff>114300</xdr:colOff>
      <xdr:row>37</xdr:row>
      <xdr:rowOff>131324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10632"/>
          <a:ext cx="889000" cy="6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114993</xdr:rowOff>
    </xdr:from>
    <xdr:to>
      <xdr:col>45</xdr:col>
      <xdr:colOff>177800</xdr:colOff>
      <xdr:row>37</xdr:row>
      <xdr:rowOff>131324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458643"/>
          <a:ext cx="889000" cy="1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114993</xdr:rowOff>
    </xdr:from>
    <xdr:to>
      <xdr:col>41</xdr:col>
      <xdr:colOff>50800</xdr:colOff>
      <xdr:row>37</xdr:row>
      <xdr:rowOff>138712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58643"/>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51501</xdr:rowOff>
    </xdr:from>
    <xdr:to>
      <xdr:col>55</xdr:col>
      <xdr:colOff>50800</xdr:colOff>
      <xdr:row>34</xdr:row>
      <xdr:rowOff>153101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74378</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3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16182</xdr:rowOff>
    </xdr:from>
    <xdr:to>
      <xdr:col>50</xdr:col>
      <xdr:colOff>165100</xdr:colOff>
      <xdr:row>37</xdr:row>
      <xdr:rowOff>117782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134309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3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80524</xdr:rowOff>
    </xdr:from>
    <xdr:to>
      <xdr:col>46</xdr:col>
      <xdr:colOff>38100</xdr:colOff>
      <xdr:row>38</xdr:row>
      <xdr:rowOff>10674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1801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5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64193</xdr:rowOff>
    </xdr:from>
    <xdr:to>
      <xdr:col>41</xdr:col>
      <xdr:colOff>101600</xdr:colOff>
      <xdr:row>37</xdr:row>
      <xdr:rowOff>165793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10870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8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87912</xdr:rowOff>
    </xdr:from>
    <xdr:to>
      <xdr:col>36</xdr:col>
      <xdr:colOff>165100</xdr:colOff>
      <xdr:row>38</xdr:row>
      <xdr:rowOff>18062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9189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52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31903</xdr:rowOff>
    </xdr:from>
    <xdr:to>
      <xdr:col>55</xdr:col>
      <xdr:colOff>0</xdr:colOff>
      <xdr:row>55</xdr:row>
      <xdr:rowOff>111201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290203"/>
          <a:ext cx="838200" cy="2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80243</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0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31903</xdr:rowOff>
    </xdr:from>
    <xdr:to>
      <xdr:col>50</xdr:col>
      <xdr:colOff>114300</xdr:colOff>
      <xdr:row>54</xdr:row>
      <xdr:rowOff>118973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290203"/>
          <a:ext cx="889000" cy="8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21759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62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168554</xdr:rowOff>
    </xdr:from>
    <xdr:to>
      <xdr:col>45</xdr:col>
      <xdr:colOff>177800</xdr:colOff>
      <xdr:row>54</xdr:row>
      <xdr:rowOff>118973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255404"/>
          <a:ext cx="889000" cy="1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68165</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66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168554</xdr:rowOff>
    </xdr:from>
    <xdr:to>
      <xdr:col>41</xdr:col>
      <xdr:colOff>50800</xdr:colOff>
      <xdr:row>54</xdr:row>
      <xdr:rowOff>50673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255404"/>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164863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59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35526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63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60401</xdr:rowOff>
    </xdr:from>
    <xdr:to>
      <xdr:col>55</xdr:col>
      <xdr:colOff>50800</xdr:colOff>
      <xdr:row>55</xdr:row>
      <xdr:rowOff>162001</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4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83278</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34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152553</xdr:rowOff>
    </xdr:from>
    <xdr:to>
      <xdr:col>50</xdr:col>
      <xdr:colOff>165100</xdr:colOff>
      <xdr:row>54</xdr:row>
      <xdr:rowOff>82703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2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99230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0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68173</xdr:rowOff>
    </xdr:from>
    <xdr:to>
      <xdr:col>46</xdr:col>
      <xdr:colOff>38100</xdr:colOff>
      <xdr:row>54</xdr:row>
      <xdr:rowOff>169773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14850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10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117754</xdr:rowOff>
    </xdr:from>
    <xdr:to>
      <xdr:col>41</xdr:col>
      <xdr:colOff>101600</xdr:colOff>
      <xdr:row>54</xdr:row>
      <xdr:rowOff>47904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20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64431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89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171323</xdr:rowOff>
    </xdr:from>
    <xdr:to>
      <xdr:col>36</xdr:col>
      <xdr:colOff>165100</xdr:colOff>
      <xdr:row>54</xdr:row>
      <xdr:rowOff>101473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25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118000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03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36811</xdr:rowOff>
    </xdr:from>
    <xdr:to>
      <xdr:col>55</xdr:col>
      <xdr:colOff>0</xdr:colOff>
      <xdr:row>76</xdr:row>
      <xdr:rowOff>111582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2895561"/>
          <a:ext cx="838200" cy="24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10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36811</xdr:rowOff>
    </xdr:from>
    <xdr:to>
      <xdr:col>50</xdr:col>
      <xdr:colOff>114300</xdr:colOff>
      <xdr:row>75</xdr:row>
      <xdr:rowOff>151321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2895561"/>
          <a:ext cx="889000" cy="1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13418</xdr:rowOff>
    </xdr:from>
    <xdr:to>
      <xdr:col>45</xdr:col>
      <xdr:colOff>177800</xdr:colOff>
      <xdr:row>75</xdr:row>
      <xdr:rowOff>151321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872168"/>
          <a:ext cx="889000" cy="1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26255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13418</xdr:rowOff>
    </xdr:from>
    <xdr:to>
      <xdr:col>41</xdr:col>
      <xdr:colOff>50800</xdr:colOff>
      <xdr:row>75</xdr:row>
      <xdr:rowOff>30410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872168"/>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171017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37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60782</xdr:rowOff>
    </xdr:from>
    <xdr:to>
      <xdr:col>55</xdr:col>
      <xdr:colOff>50800</xdr:colOff>
      <xdr:row>76</xdr:row>
      <xdr:rowOff>162382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0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83659</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94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157461</xdr:rowOff>
    </xdr:from>
    <xdr:to>
      <xdr:col>50</xdr:col>
      <xdr:colOff>165100</xdr:colOff>
      <xdr:row>75</xdr:row>
      <xdr:rowOff>87611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8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104138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6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100520</xdr:rowOff>
    </xdr:from>
    <xdr:to>
      <xdr:col>46</xdr:col>
      <xdr:colOff>38100</xdr:colOff>
      <xdr:row>76</xdr:row>
      <xdr:rowOff>30671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959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47197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7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134068</xdr:rowOff>
    </xdr:from>
    <xdr:to>
      <xdr:col>41</xdr:col>
      <xdr:colOff>101600</xdr:colOff>
      <xdr:row>75</xdr:row>
      <xdr:rowOff>64218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8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80745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59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151060</xdr:rowOff>
    </xdr:from>
    <xdr:to>
      <xdr:col>36</xdr:col>
      <xdr:colOff>165100</xdr:colOff>
      <xdr:row>75</xdr:row>
      <xdr:rowOff>81210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8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97737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6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23977</xdr:rowOff>
    </xdr:from>
    <xdr:to>
      <xdr:col>55</xdr:col>
      <xdr:colOff>0</xdr:colOff>
      <xdr:row>97</xdr:row>
      <xdr:rowOff>105384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654627"/>
          <a:ext cx="8382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23977</xdr:rowOff>
    </xdr:from>
    <xdr:to>
      <xdr:col>50</xdr:col>
      <xdr:colOff>114300</xdr:colOff>
      <xdr:row>97</xdr:row>
      <xdr:rowOff>54914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654627"/>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54914</xdr:rowOff>
    </xdr:from>
    <xdr:to>
      <xdr:col>45</xdr:col>
      <xdr:colOff>177800</xdr:colOff>
      <xdr:row>97</xdr:row>
      <xdr:rowOff>100318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685564"/>
          <a:ext cx="889000" cy="4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152734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72898</xdr:rowOff>
    </xdr:from>
    <xdr:to>
      <xdr:col>41</xdr:col>
      <xdr:colOff>50800</xdr:colOff>
      <xdr:row>97</xdr:row>
      <xdr:rowOff>100318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703548"/>
          <a:ext cx="889000" cy="2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54584</xdr:rowOff>
    </xdr:from>
    <xdr:to>
      <xdr:col>55</xdr:col>
      <xdr:colOff>50800</xdr:colOff>
      <xdr:row>97</xdr:row>
      <xdr:rowOff>156184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33011</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144627</xdr:rowOff>
    </xdr:from>
    <xdr:to>
      <xdr:col>50</xdr:col>
      <xdr:colOff>165100</xdr:colOff>
      <xdr:row>97</xdr:row>
      <xdr:rowOff>74777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6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91304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4114</xdr:rowOff>
    </xdr:from>
    <xdr:to>
      <xdr:col>46</xdr:col>
      <xdr:colOff>38100</xdr:colOff>
      <xdr:row>97</xdr:row>
      <xdr:rowOff>105714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63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122241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49518</xdr:rowOff>
    </xdr:from>
    <xdr:to>
      <xdr:col>41</xdr:col>
      <xdr:colOff>101600</xdr:colOff>
      <xdr:row>97</xdr:row>
      <xdr:rowOff>151118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8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142245</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77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22098</xdr:rowOff>
    </xdr:from>
    <xdr:to>
      <xdr:col>36</xdr:col>
      <xdr:colOff>165100</xdr:colOff>
      <xdr:row>97</xdr:row>
      <xdr:rowOff>123698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140225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21342</xdr:rowOff>
    </xdr:from>
    <xdr:to>
      <xdr:col>85</xdr:col>
      <xdr:colOff>127000</xdr:colOff>
      <xdr:row>38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536442"/>
          <a:ext cx="8382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69405</xdr:rowOff>
    </xdr:from>
    <xdr:to>
      <xdr:col>81</xdr:col>
      <xdr:colOff>50800</xdr:colOff>
      <xdr:row>38</xdr:row>
      <xdr:rowOff>21342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413055"/>
          <a:ext cx="889000" cy="1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69405</xdr:rowOff>
    </xdr:from>
    <xdr:to>
      <xdr:col>76</xdr:col>
      <xdr:colOff>114300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413055"/>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144080</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4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4113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141992</xdr:rowOff>
    </xdr:from>
    <xdr:to>
      <xdr:col>81</xdr:col>
      <xdr:colOff>101600</xdr:colOff>
      <xdr:row>38</xdr:row>
      <xdr:rowOff>72143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63269</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324333" y="6578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18605</xdr:rowOff>
    </xdr:from>
    <xdr:to>
      <xdr:col>76</xdr:col>
      <xdr:colOff>165100</xdr:colOff>
      <xdr:row>37</xdr:row>
      <xdr:rowOff>120205</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3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136732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25840</xdr:rowOff>
    </xdr:from>
    <xdr:to>
      <xdr:col>85</xdr:col>
      <xdr:colOff>127000</xdr:colOff>
      <xdr:row>76</xdr:row>
      <xdr:rowOff>40815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056040"/>
          <a:ext cx="838200" cy="1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40815</xdr:rowOff>
    </xdr:from>
    <xdr:to>
      <xdr:col>81</xdr:col>
      <xdr:colOff>50800</xdr:colOff>
      <xdr:row>76</xdr:row>
      <xdr:rowOff>51966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071015"/>
          <a:ext cx="889000" cy="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51411</xdr:rowOff>
    </xdr:from>
    <xdr:to>
      <xdr:col>76</xdr:col>
      <xdr:colOff>114300</xdr:colOff>
      <xdr:row>76</xdr:row>
      <xdr:rowOff>51966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3703300" y="1308161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51411</xdr:rowOff>
    </xdr:from>
    <xdr:to>
      <xdr:col>71</xdr:col>
      <xdr:colOff>177800</xdr:colOff>
      <xdr:row>76</xdr:row>
      <xdr:rowOff>67135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081611"/>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146490</xdr:rowOff>
    </xdr:from>
    <xdr:to>
      <xdr:col>85</xdr:col>
      <xdr:colOff>177800</xdr:colOff>
      <xdr:row>76</xdr:row>
      <xdr:rowOff>76640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0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124917</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98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161465</xdr:rowOff>
    </xdr:from>
    <xdr:to>
      <xdr:col>81</xdr:col>
      <xdr:colOff>101600</xdr:colOff>
      <xdr:row>76</xdr:row>
      <xdr:rowOff>91615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0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82742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1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1166</xdr:rowOff>
    </xdr:from>
    <xdr:to>
      <xdr:col>76</xdr:col>
      <xdr:colOff>165100</xdr:colOff>
      <xdr:row>76</xdr:row>
      <xdr:rowOff>102766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0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93893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2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611</xdr:rowOff>
    </xdr:from>
    <xdr:to>
      <xdr:col>72</xdr:col>
      <xdr:colOff>38100</xdr:colOff>
      <xdr:row>76</xdr:row>
      <xdr:rowOff>102211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0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93338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2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16335</xdr:rowOff>
    </xdr:from>
    <xdr:to>
      <xdr:col>67</xdr:col>
      <xdr:colOff>101600</xdr:colOff>
      <xdr:row>76</xdr:row>
      <xdr:rowOff>117935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04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109062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169971</xdr:rowOff>
    </xdr:from>
    <xdr:to>
      <xdr:col>85</xdr:col>
      <xdr:colOff>127000</xdr:colOff>
      <xdr:row>97</xdr:row>
      <xdr:rowOff>82493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629171"/>
          <a:ext cx="8382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82493</xdr:rowOff>
    </xdr:from>
    <xdr:to>
      <xdr:col>81</xdr:col>
      <xdr:colOff>50800</xdr:colOff>
      <xdr:row>98</xdr:row>
      <xdr:rowOff>15456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13143"/>
          <a:ext cx="889000" cy="10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15456</xdr:rowOff>
    </xdr:from>
    <xdr:to>
      <xdr:col>76</xdr:col>
      <xdr:colOff>114300</xdr:colOff>
      <xdr:row>98</xdr:row>
      <xdr:rowOff>57271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817556"/>
          <a:ext cx="889000" cy="4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78001</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146710</xdr:rowOff>
    </xdr:from>
    <xdr:to>
      <xdr:col>71</xdr:col>
      <xdr:colOff>177800</xdr:colOff>
      <xdr:row>98</xdr:row>
      <xdr:rowOff>57271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777360"/>
          <a:ext cx="889000" cy="8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93832</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119171</xdr:rowOff>
    </xdr:from>
    <xdr:to>
      <xdr:col>85</xdr:col>
      <xdr:colOff>177800</xdr:colOff>
      <xdr:row>97</xdr:row>
      <xdr:rowOff>49321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5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142048</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4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31693</xdr:rowOff>
    </xdr:from>
    <xdr:to>
      <xdr:col>81</xdr:col>
      <xdr:colOff>101600</xdr:colOff>
      <xdr:row>97</xdr:row>
      <xdr:rowOff>133293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6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149820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136106</xdr:rowOff>
    </xdr:from>
    <xdr:to>
      <xdr:col>76</xdr:col>
      <xdr:colOff>165100</xdr:colOff>
      <xdr:row>98</xdr:row>
      <xdr:rowOff>66256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57383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85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6471</xdr:rowOff>
    </xdr:from>
    <xdr:to>
      <xdr:col>72</xdr:col>
      <xdr:colOff>38100</xdr:colOff>
      <xdr:row>98</xdr:row>
      <xdr:rowOff>108071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99198</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90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95910</xdr:rowOff>
    </xdr:from>
    <xdr:to>
      <xdr:col>67</xdr:col>
      <xdr:colOff>101600</xdr:colOff>
      <xdr:row>98</xdr:row>
      <xdr:rowOff>26060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2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42587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149007</xdr:rowOff>
    </xdr:from>
    <xdr:to>
      <xdr:col>116</xdr:col>
      <xdr:colOff>63500</xdr:colOff>
      <xdr:row>37</xdr:row>
      <xdr:rowOff>154232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492657"/>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163829</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507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130719</xdr:rowOff>
    </xdr:from>
    <xdr:to>
      <xdr:col>111</xdr:col>
      <xdr:colOff>177800</xdr:colOff>
      <xdr:row>37</xdr:row>
      <xdr:rowOff>149007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47436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157787</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4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81407</xdr:rowOff>
    </xdr:from>
    <xdr:to>
      <xdr:col>107</xdr:col>
      <xdr:colOff>50800</xdr:colOff>
      <xdr:row>37</xdr:row>
      <xdr:rowOff>130719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425057"/>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161053</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245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81407</xdr:rowOff>
    </xdr:from>
    <xdr:to>
      <xdr:col>102</xdr:col>
      <xdr:colOff>114300</xdr:colOff>
      <xdr:row>37</xdr:row>
      <xdr:rowOff>107696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8656300" y="6425057"/>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166605</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6017" y="668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16545</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70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103432</xdr:rowOff>
    </xdr:from>
    <xdr:to>
      <xdr:col>116</xdr:col>
      <xdr:colOff>114300</xdr:colOff>
      <xdr:row>38</xdr:row>
      <xdr:rowOff>33582</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44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126309</xdr:rowOff>
    </xdr:from>
    <xdr:ext cx="469744"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29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98207</xdr:rowOff>
    </xdr:from>
    <xdr:to>
      <xdr:col>112</xdr:col>
      <xdr:colOff>38100</xdr:colOff>
      <xdr:row>38</xdr:row>
      <xdr:rowOff>28357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4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44884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21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79919</xdr:rowOff>
    </xdr:from>
    <xdr:to>
      <xdr:col>107</xdr:col>
      <xdr:colOff>101600</xdr:colOff>
      <xdr:row>38</xdr:row>
      <xdr:rowOff>10069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4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26596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19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30607</xdr:rowOff>
    </xdr:from>
    <xdr:to>
      <xdr:col>102</xdr:col>
      <xdr:colOff>165100</xdr:colOff>
      <xdr:row>37</xdr:row>
      <xdr:rowOff>132207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148734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56896</xdr:rowOff>
    </xdr:from>
    <xdr:to>
      <xdr:col>98</xdr:col>
      <xdr:colOff>38100</xdr:colOff>
      <xdr:row>37</xdr:row>
      <xdr:rowOff>158496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3573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147358</xdr:rowOff>
    </xdr:from>
    <xdr:to>
      <xdr:col>116</xdr:col>
      <xdr:colOff>63500</xdr:colOff>
      <xdr:row>59</xdr:row>
      <xdr:rowOff>712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91458"/>
          <a:ext cx="838200" cy="2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147358</xdr:rowOff>
    </xdr:from>
    <xdr:to>
      <xdr:col>111</xdr:col>
      <xdr:colOff>177800</xdr:colOff>
      <xdr:row>59</xdr:row>
      <xdr:rowOff>10084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10091458"/>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64</xdr:rowOff>
    </xdr:from>
    <xdr:to>
      <xdr:col>107</xdr:col>
      <xdr:colOff>50800</xdr:colOff>
      <xdr:row>59</xdr:row>
      <xdr:rowOff>10084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115614"/>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161951</xdr:rowOff>
    </xdr:from>
    <xdr:to>
      <xdr:col>102</xdr:col>
      <xdr:colOff>114300</xdr:colOff>
      <xdr:row>59</xdr:row>
      <xdr:rowOff>64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10106051"/>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121362</xdr:rowOff>
    </xdr:from>
    <xdr:to>
      <xdr:col>116</xdr:col>
      <xdr:colOff>114300</xdr:colOff>
      <xdr:row>59</xdr:row>
      <xdr:rowOff>51512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37877</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8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96558</xdr:rowOff>
    </xdr:from>
    <xdr:to>
      <xdr:col>112</xdr:col>
      <xdr:colOff>38100</xdr:colOff>
      <xdr:row>59</xdr:row>
      <xdr:rowOff>26708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17835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1013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130734</xdr:rowOff>
    </xdr:from>
    <xdr:to>
      <xdr:col>107</xdr:col>
      <xdr:colOff>101600</xdr:colOff>
      <xdr:row>59</xdr:row>
      <xdr:rowOff>60884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7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52011</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67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120714</xdr:rowOff>
    </xdr:from>
    <xdr:to>
      <xdr:col>102</xdr:col>
      <xdr:colOff>165100</xdr:colOff>
      <xdr:row>59</xdr:row>
      <xdr:rowOff>50864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41991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10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111151</xdr:rowOff>
    </xdr:from>
    <xdr:to>
      <xdr:col>98</xdr:col>
      <xdr:colOff>38100</xdr:colOff>
      <xdr:row>59</xdr:row>
      <xdr:rowOff>41301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32428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14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122898</xdr:rowOff>
    </xdr:from>
    <xdr:to>
      <xdr:col>116</xdr:col>
      <xdr:colOff>63500</xdr:colOff>
      <xdr:row>75</xdr:row>
      <xdr:rowOff>169647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81648"/>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169647</xdr:rowOff>
    </xdr:from>
    <xdr:to>
      <xdr:col>111</xdr:col>
      <xdr:colOff>177800</xdr:colOff>
      <xdr:row>76</xdr:row>
      <xdr:rowOff>60261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28397"/>
          <a:ext cx="889000" cy="6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60261</xdr:rowOff>
    </xdr:from>
    <xdr:to>
      <xdr:col>107</xdr:col>
      <xdr:colOff>50800</xdr:colOff>
      <xdr:row>76</xdr:row>
      <xdr:rowOff>97828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90461"/>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114101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97828</xdr:rowOff>
    </xdr:from>
    <xdr:to>
      <xdr:col>102</xdr:col>
      <xdr:colOff>114300</xdr:colOff>
      <xdr:row>76</xdr:row>
      <xdr:rowOff>153415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128028"/>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74172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9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72098</xdr:rowOff>
    </xdr:from>
    <xdr:to>
      <xdr:col>116</xdr:col>
      <xdr:colOff>114300</xdr:colOff>
      <xdr:row>76</xdr:row>
      <xdr:rowOff>2248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94975</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118846</xdr:rowOff>
    </xdr:from>
    <xdr:to>
      <xdr:col>112</xdr:col>
      <xdr:colOff>38100</xdr:colOff>
      <xdr:row>76</xdr:row>
      <xdr:rowOff>48995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775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40124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0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9461</xdr:rowOff>
    </xdr:from>
    <xdr:to>
      <xdr:col>107</xdr:col>
      <xdr:colOff>101600</xdr:colOff>
      <xdr:row>76</xdr:row>
      <xdr:rowOff>111061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102188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47028</xdr:rowOff>
    </xdr:from>
    <xdr:to>
      <xdr:col>102</xdr:col>
      <xdr:colOff>165100</xdr:colOff>
      <xdr:row>76</xdr:row>
      <xdr:rowOff>148628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139755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102615</xdr:rowOff>
    </xdr:from>
    <xdr:to>
      <xdr:col>98</xdr:col>
      <xdr:colOff>38100</xdr:colOff>
      <xdr:row>77</xdr:row>
      <xdr:rowOff>32765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1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23892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2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類似団体と比較すると、物件費、維持補修費が平均値を特に上回っている。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この２項目は、労務単価の上昇による委託料の増加や施設の老朽化により今後も上昇傾向が続くことが見込まれる。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また、普通建設事業費についても、花の拠点整備事業の実施などにより類似団体平均を上回っている。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行政改革や事業の見直しなどにより、限られた財源を活用し市民生活の向上を図っていきたい。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北海道恵庭市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70,097
69,622
294.65
38,487,438
37,514,491
743,600
15,202,866
27,588,452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67005</xdr:rowOff>
    </xdr:from>
    <xdr:to>
      <xdr:col>24</xdr:col>
      <xdr:colOff>63500</xdr:colOff>
      <xdr:row>35</xdr:row>
      <xdr:rowOff>119583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67755"/>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115469</xdr:rowOff>
    </xdr:from>
    <xdr:to>
      <xdr:col>19</xdr:col>
      <xdr:colOff>177800</xdr:colOff>
      <xdr:row>35</xdr:row>
      <xdr:rowOff>119583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16219"/>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145762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104496</xdr:rowOff>
    </xdr:from>
    <xdr:to>
      <xdr:col>15</xdr:col>
      <xdr:colOff>50800</xdr:colOff>
      <xdr:row>35</xdr:row>
      <xdr:rowOff>115469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05246"/>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104038</xdr:rowOff>
    </xdr:from>
    <xdr:to>
      <xdr:col>10</xdr:col>
      <xdr:colOff>114300</xdr:colOff>
      <xdr:row>35</xdr:row>
      <xdr:rowOff>104496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478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39082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6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68783</xdr:rowOff>
    </xdr:from>
    <xdr:to>
      <xdr:col>20</xdr:col>
      <xdr:colOff>38100</xdr:colOff>
      <xdr:row>35</xdr:row>
      <xdr:rowOff>170383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161510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64669</xdr:rowOff>
    </xdr:from>
    <xdr:to>
      <xdr:col>15</xdr:col>
      <xdr:colOff>101600</xdr:colOff>
      <xdr:row>35</xdr:row>
      <xdr:rowOff>166269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157396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5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53696</xdr:rowOff>
    </xdr:from>
    <xdr:to>
      <xdr:col>10</xdr:col>
      <xdr:colOff>165100</xdr:colOff>
      <xdr:row>35</xdr:row>
      <xdr:rowOff>155296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146423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4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53238</xdr:rowOff>
    </xdr:from>
    <xdr:to>
      <xdr:col>6</xdr:col>
      <xdr:colOff>38100</xdr:colOff>
      <xdr:row>35</xdr:row>
      <xdr:rowOff>154838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145965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7920</xdr:rowOff>
    </xdr:from>
    <xdr:to>
      <xdr:col>24</xdr:col>
      <xdr:colOff>63500</xdr:colOff>
      <xdr:row>58</xdr:row>
      <xdr:rowOff>161051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266220"/>
          <a:ext cx="838200" cy="83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274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161051</xdr:rowOff>
    </xdr:from>
    <xdr:to>
      <xdr:col>19</xdr:col>
      <xdr:colOff>177800</xdr:colOff>
      <xdr:row>59</xdr:row>
      <xdr:rowOff>62509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105151"/>
          <a:ext cx="889000" cy="7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62509</xdr:rowOff>
    </xdr:from>
    <xdr:to>
      <xdr:col>15</xdr:col>
      <xdr:colOff>50800</xdr:colOff>
      <xdr:row>59</xdr:row>
      <xdr:rowOff>82664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178059"/>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58890</xdr:rowOff>
    </xdr:from>
    <xdr:to>
      <xdr:col>10</xdr:col>
      <xdr:colOff>114300</xdr:colOff>
      <xdr:row>59</xdr:row>
      <xdr:rowOff>82664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74440"/>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128570</xdr:rowOff>
    </xdr:from>
    <xdr:to>
      <xdr:col>24</xdr:col>
      <xdr:colOff>114300</xdr:colOff>
      <xdr:row>54</xdr:row>
      <xdr:rowOff>58720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1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151447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6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110251</xdr:rowOff>
    </xdr:from>
    <xdr:to>
      <xdr:col>20</xdr:col>
      <xdr:colOff>38100</xdr:colOff>
      <xdr:row>59</xdr:row>
      <xdr:rowOff>40401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56928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82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11709</xdr:rowOff>
    </xdr:from>
    <xdr:to>
      <xdr:col>15</xdr:col>
      <xdr:colOff>101600</xdr:colOff>
      <xdr:row>59</xdr:row>
      <xdr:rowOff>113309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129836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0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31864</xdr:rowOff>
    </xdr:from>
    <xdr:to>
      <xdr:col>10</xdr:col>
      <xdr:colOff>165100</xdr:colOff>
      <xdr:row>59</xdr:row>
      <xdr:rowOff>133464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124591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4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8090</xdr:rowOff>
    </xdr:from>
    <xdr:to>
      <xdr:col>6</xdr:col>
      <xdr:colOff>38100</xdr:colOff>
      <xdr:row>59</xdr:row>
      <xdr:rowOff>109690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2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126217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9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171182</xdr:rowOff>
    </xdr:from>
    <xdr:to>
      <xdr:col>24</xdr:col>
      <xdr:colOff>63500</xdr:colOff>
      <xdr:row>76</xdr:row>
      <xdr:rowOff>59440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29932"/>
          <a:ext cx="838200" cy="5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59440</xdr:rowOff>
    </xdr:from>
    <xdr:to>
      <xdr:col>19</xdr:col>
      <xdr:colOff>177800</xdr:colOff>
      <xdr:row>76</xdr:row>
      <xdr:rowOff>141029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89640"/>
          <a:ext cx="889000" cy="8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131350</xdr:rowOff>
    </xdr:from>
    <xdr:to>
      <xdr:col>15</xdr:col>
      <xdr:colOff>50800</xdr:colOff>
      <xdr:row>76</xdr:row>
      <xdr:rowOff>141029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61550"/>
          <a:ext cx="889000" cy="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56935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131350</xdr:rowOff>
    </xdr:from>
    <xdr:to>
      <xdr:col>10</xdr:col>
      <xdr:colOff>114300</xdr:colOff>
      <xdr:row>76</xdr:row>
      <xdr:rowOff>149954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61550"/>
          <a:ext cx="889000" cy="1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120382</xdr:rowOff>
    </xdr:from>
    <xdr:to>
      <xdr:col>24</xdr:col>
      <xdr:colOff>114300</xdr:colOff>
      <xdr:row>76</xdr:row>
      <xdr:rowOff>50532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98809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5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8640</xdr:rowOff>
    </xdr:from>
    <xdr:to>
      <xdr:col>20</xdr:col>
      <xdr:colOff>38100</xdr:colOff>
      <xdr:row>76</xdr:row>
      <xdr:rowOff>110240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101367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3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90229</xdr:rowOff>
    </xdr:from>
    <xdr:to>
      <xdr:col>15</xdr:col>
      <xdr:colOff>101600</xdr:colOff>
      <xdr:row>77</xdr:row>
      <xdr:rowOff>20379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1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80550</xdr:rowOff>
    </xdr:from>
    <xdr:to>
      <xdr:col>10</xdr:col>
      <xdr:colOff>165100</xdr:colOff>
      <xdr:row>77</xdr:row>
      <xdr:rowOff>10700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1827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0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99154</xdr:rowOff>
    </xdr:from>
    <xdr:to>
      <xdr:col>6</xdr:col>
      <xdr:colOff>38100</xdr:colOff>
      <xdr:row>77</xdr:row>
      <xdr:rowOff>29304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20431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2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14643</xdr:rowOff>
    </xdr:from>
    <xdr:to>
      <xdr:col>24</xdr:col>
      <xdr:colOff>63500</xdr:colOff>
      <xdr:row>96</xdr:row>
      <xdr:rowOff>169850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73843"/>
          <a:ext cx="838200" cy="1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144565</xdr:rowOff>
    </xdr:from>
    <xdr:to>
      <xdr:col>19</xdr:col>
      <xdr:colOff>177800</xdr:colOff>
      <xdr:row>96</xdr:row>
      <xdr:rowOff>14643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432315"/>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17415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4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21653</xdr:rowOff>
    </xdr:from>
    <xdr:to>
      <xdr:col>15</xdr:col>
      <xdr:colOff>50800</xdr:colOff>
      <xdr:row>95</xdr:row>
      <xdr:rowOff>144565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309403"/>
          <a:ext cx="889000" cy="12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31436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21653</xdr:rowOff>
    </xdr:from>
    <xdr:to>
      <xdr:col>10</xdr:col>
      <xdr:colOff>114300</xdr:colOff>
      <xdr:row>96</xdr:row>
      <xdr:rowOff>33858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09403"/>
          <a:ext cx="889000" cy="18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5517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3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119050</xdr:rowOff>
    </xdr:from>
    <xdr:to>
      <xdr:col>24</xdr:col>
      <xdr:colOff>114300</xdr:colOff>
      <xdr:row>97</xdr:row>
      <xdr:rowOff>49200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97477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5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135293</xdr:rowOff>
    </xdr:from>
    <xdr:to>
      <xdr:col>20</xdr:col>
      <xdr:colOff>38100</xdr:colOff>
      <xdr:row>96</xdr:row>
      <xdr:rowOff>65443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2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81970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93765</xdr:rowOff>
    </xdr:from>
    <xdr:to>
      <xdr:col>15</xdr:col>
      <xdr:colOff>101600</xdr:colOff>
      <xdr:row>96</xdr:row>
      <xdr:rowOff>23915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40442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15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142303</xdr:rowOff>
    </xdr:from>
    <xdr:to>
      <xdr:col>10</xdr:col>
      <xdr:colOff>165100</xdr:colOff>
      <xdr:row>95</xdr:row>
      <xdr:rowOff>72453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88980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0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154508</xdr:rowOff>
    </xdr:from>
    <xdr:to>
      <xdr:col>6</xdr:col>
      <xdr:colOff>38100</xdr:colOff>
      <xdr:row>96</xdr:row>
      <xdr:rowOff>84658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101185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2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52070</xdr:rowOff>
    </xdr:from>
    <xdr:to>
      <xdr:col>55</xdr:col>
      <xdr:colOff>0</xdr:colOff>
      <xdr:row>38</xdr:row>
      <xdr:rowOff>73025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5671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52070</xdr:rowOff>
    </xdr:from>
    <xdr:to>
      <xdr:col>50</xdr:col>
      <xdr:colOff>114300</xdr:colOff>
      <xdr:row>38</xdr:row>
      <xdr:rowOff>84455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5671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84455</xdr:rowOff>
    </xdr:from>
    <xdr:to>
      <xdr:col>45</xdr:col>
      <xdr:colOff>177800</xdr:colOff>
      <xdr:row>38</xdr:row>
      <xdr:rowOff>85217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9955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72263</xdr:rowOff>
    </xdr:from>
    <xdr:to>
      <xdr:col>41</xdr:col>
      <xdr:colOff>50800</xdr:colOff>
      <xdr:row>38</xdr:row>
      <xdr:rowOff>85217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587363"/>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22225</xdr:rowOff>
    </xdr:from>
    <xdr:to>
      <xdr:col>55</xdr:col>
      <xdr:colOff>50800</xdr:colOff>
      <xdr:row>38</xdr:row>
      <xdr:rowOff>123825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5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xdr:rowOff>
    </xdr:from>
    <xdr:to>
      <xdr:col>50</xdr:col>
      <xdr:colOff>165100</xdr:colOff>
      <xdr:row>38</xdr:row>
      <xdr:rowOff>102870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93997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09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33655</xdr:rowOff>
    </xdr:from>
    <xdr:to>
      <xdr:col>46</xdr:col>
      <xdr:colOff>38100</xdr:colOff>
      <xdr:row>38</xdr:row>
      <xdr:rowOff>135255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126382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34417</xdr:rowOff>
    </xdr:from>
    <xdr:to>
      <xdr:col>41</xdr:col>
      <xdr:colOff>101600</xdr:colOff>
      <xdr:row>38</xdr:row>
      <xdr:rowOff>136017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127144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42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21463</xdr:rowOff>
    </xdr:from>
    <xdr:to>
      <xdr:col>36</xdr:col>
      <xdr:colOff>165100</xdr:colOff>
      <xdr:row>38</xdr:row>
      <xdr:rowOff>123063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114190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69259</xdr:rowOff>
    </xdr:from>
    <xdr:to>
      <xdr:col>55</xdr:col>
      <xdr:colOff>0</xdr:colOff>
      <xdr:row>58</xdr:row>
      <xdr:rowOff>38463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670459"/>
          <a:ext cx="838200" cy="3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5050</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4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69259</xdr:rowOff>
    </xdr:from>
    <xdr:to>
      <xdr:col>50</xdr:col>
      <xdr:colOff>114300</xdr:colOff>
      <xdr:row>58</xdr:row>
      <xdr:rowOff>24943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670459"/>
          <a:ext cx="889000" cy="29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113733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1005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157400</xdr:rowOff>
    </xdr:from>
    <xdr:to>
      <xdr:col>45</xdr:col>
      <xdr:colOff>177800</xdr:colOff>
      <xdr:row>58</xdr:row>
      <xdr:rowOff>24943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30050"/>
          <a:ext cx="889000" cy="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118729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1006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157400</xdr:rowOff>
    </xdr:from>
    <xdr:to>
      <xdr:col>41</xdr:col>
      <xdr:colOff>50800</xdr:colOff>
      <xdr:row>58</xdr:row>
      <xdr:rowOff>55836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30050"/>
          <a:ext cx="8890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123726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100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123562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100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159113</xdr:rowOff>
    </xdr:from>
    <xdr:to>
      <xdr:col>55</xdr:col>
      <xdr:colOff>50800</xdr:colOff>
      <xdr:row>58</xdr:row>
      <xdr:rowOff>89263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10540</xdr:rowOff>
    </xdr:from>
    <xdr:ext cx="469744"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18459</xdr:rowOff>
    </xdr:from>
    <xdr:to>
      <xdr:col>50</xdr:col>
      <xdr:colOff>165100</xdr:colOff>
      <xdr:row>56</xdr:row>
      <xdr:rowOff>120059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6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145593</xdr:rowOff>
    </xdr:from>
    <xdr:to>
      <xdr:col>46</xdr:col>
      <xdr:colOff>38100</xdr:colOff>
      <xdr:row>58</xdr:row>
      <xdr:rowOff>75743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92270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969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106600</xdr:rowOff>
    </xdr:from>
    <xdr:to>
      <xdr:col>41</xdr:col>
      <xdr:colOff>101600</xdr:colOff>
      <xdr:row>58</xdr:row>
      <xdr:rowOff>36750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53277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965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5036</xdr:rowOff>
    </xdr:from>
    <xdr:to>
      <xdr:col>36</xdr:col>
      <xdr:colOff>165100</xdr:colOff>
      <xdr:row>58</xdr:row>
      <xdr:rowOff>106636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123163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972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47369</xdr:rowOff>
    </xdr:from>
    <xdr:to>
      <xdr:col>55</xdr:col>
      <xdr:colOff>0</xdr:colOff>
      <xdr:row>76</xdr:row>
      <xdr:rowOff>72972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077569"/>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134216</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64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47369</xdr:rowOff>
    </xdr:from>
    <xdr:to>
      <xdr:col>50</xdr:col>
      <xdr:colOff>114300</xdr:colOff>
      <xdr:row>78</xdr:row>
      <xdr:rowOff>7364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077569"/>
          <a:ext cx="8890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20921</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6472</xdr:rowOff>
    </xdr:from>
    <xdr:to>
      <xdr:col>45</xdr:col>
      <xdr:colOff>177800</xdr:colOff>
      <xdr:row>78</xdr:row>
      <xdr:rowOff>7364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379572"/>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1122</xdr:rowOff>
    </xdr:from>
    <xdr:to>
      <xdr:col>41</xdr:col>
      <xdr:colOff>50800</xdr:colOff>
      <xdr:row>78</xdr:row>
      <xdr:rowOff>6472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74222"/>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22172</xdr:rowOff>
    </xdr:from>
    <xdr:to>
      <xdr:col>55</xdr:col>
      <xdr:colOff>50800</xdr:colOff>
      <xdr:row>76</xdr:row>
      <xdr:rowOff>123772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45049</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0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168019</xdr:rowOff>
    </xdr:from>
    <xdr:to>
      <xdr:col>50</xdr:col>
      <xdr:colOff>165100</xdr:colOff>
      <xdr:row>76</xdr:row>
      <xdr:rowOff>98169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0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114695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80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128014</xdr:rowOff>
    </xdr:from>
    <xdr:to>
      <xdr:col>46</xdr:col>
      <xdr:colOff>38100</xdr:colOff>
      <xdr:row>78</xdr:row>
      <xdr:rowOff>58164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49291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2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127122</xdr:rowOff>
    </xdr:from>
    <xdr:to>
      <xdr:col>41</xdr:col>
      <xdr:colOff>101600</xdr:colOff>
      <xdr:row>78</xdr:row>
      <xdr:rowOff>57272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2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48399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2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121772</xdr:rowOff>
    </xdr:from>
    <xdr:to>
      <xdr:col>36</xdr:col>
      <xdr:colOff>165100</xdr:colOff>
      <xdr:row>78</xdr:row>
      <xdr:rowOff>51922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43049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1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157023</xdr:rowOff>
    </xdr:from>
    <xdr:to>
      <xdr:col>55</xdr:col>
      <xdr:colOff>0</xdr:colOff>
      <xdr:row>95</xdr:row>
      <xdr:rowOff>69304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273323"/>
          <a:ext cx="838200" cy="8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164761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52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69304</xdr:rowOff>
    </xdr:from>
    <xdr:to>
      <xdr:col>50</xdr:col>
      <xdr:colOff>114300</xdr:colOff>
      <xdr:row>95</xdr:row>
      <xdr:rowOff>70689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357054"/>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115625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46876</xdr:rowOff>
    </xdr:from>
    <xdr:to>
      <xdr:col>45</xdr:col>
      <xdr:colOff>177800</xdr:colOff>
      <xdr:row>95</xdr:row>
      <xdr:rowOff>70689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334626"/>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119321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170968</xdr:rowOff>
    </xdr:from>
    <xdr:to>
      <xdr:col>41</xdr:col>
      <xdr:colOff>50800</xdr:colOff>
      <xdr:row>95</xdr:row>
      <xdr:rowOff>46876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287268"/>
          <a:ext cx="889000" cy="4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114685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5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106223</xdr:rowOff>
    </xdr:from>
    <xdr:to>
      <xdr:col>55</xdr:col>
      <xdr:colOff>50800</xdr:colOff>
      <xdr:row>95</xdr:row>
      <xdr:rowOff>36373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2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129100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0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18504</xdr:rowOff>
    </xdr:from>
    <xdr:to>
      <xdr:col>50</xdr:col>
      <xdr:colOff>165100</xdr:colOff>
      <xdr:row>95</xdr:row>
      <xdr:rowOff>120104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136631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19889</xdr:rowOff>
    </xdr:from>
    <xdr:to>
      <xdr:col>46</xdr:col>
      <xdr:colOff>38100</xdr:colOff>
      <xdr:row>95</xdr:row>
      <xdr:rowOff>121489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138016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167526</xdr:rowOff>
    </xdr:from>
    <xdr:to>
      <xdr:col>41</xdr:col>
      <xdr:colOff>101600</xdr:colOff>
      <xdr:row>95</xdr:row>
      <xdr:rowOff>97676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2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114203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0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120168</xdr:rowOff>
    </xdr:from>
    <xdr:to>
      <xdr:col>36</xdr:col>
      <xdr:colOff>165100</xdr:colOff>
      <xdr:row>95</xdr:row>
      <xdr:rowOff>50318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66845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37287</xdr:rowOff>
    </xdr:from>
    <xdr:to>
      <xdr:col>85</xdr:col>
      <xdr:colOff>127000</xdr:colOff>
      <xdr:row>37</xdr:row>
      <xdr:rowOff>73406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6380937"/>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29515</xdr:rowOff>
    </xdr:from>
    <xdr:to>
      <xdr:col>81</xdr:col>
      <xdr:colOff>50800</xdr:colOff>
      <xdr:row>37</xdr:row>
      <xdr:rowOff>73406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373165"/>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157702</xdr:rowOff>
    </xdr:from>
    <xdr:to>
      <xdr:col>76</xdr:col>
      <xdr:colOff>114300</xdr:colOff>
      <xdr:row>37</xdr:row>
      <xdr:rowOff>29515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6329902"/>
          <a:ext cx="889000" cy="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157702</xdr:rowOff>
    </xdr:from>
    <xdr:to>
      <xdr:col>71</xdr:col>
      <xdr:colOff>177800</xdr:colOff>
      <xdr:row>37</xdr:row>
      <xdr:rowOff>43517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29902"/>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157937</xdr:rowOff>
    </xdr:from>
    <xdr:to>
      <xdr:col>85</xdr:col>
      <xdr:colOff>177800</xdr:colOff>
      <xdr:row>37</xdr:row>
      <xdr:rowOff>88087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136364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3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22606</xdr:rowOff>
    </xdr:from>
    <xdr:to>
      <xdr:col>81</xdr:col>
      <xdr:colOff>101600</xdr:colOff>
      <xdr:row>37</xdr:row>
      <xdr:rowOff>124206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115333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4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150165</xdr:rowOff>
    </xdr:from>
    <xdr:to>
      <xdr:col>76</xdr:col>
      <xdr:colOff>165100</xdr:colOff>
      <xdr:row>37</xdr:row>
      <xdr:rowOff>80315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71442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4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106902</xdr:rowOff>
    </xdr:from>
    <xdr:to>
      <xdr:col>72</xdr:col>
      <xdr:colOff>38100</xdr:colOff>
      <xdr:row>37</xdr:row>
      <xdr:rowOff>37052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2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28179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3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164167</xdr:rowOff>
    </xdr:from>
    <xdr:to>
      <xdr:col>67</xdr:col>
      <xdr:colOff>101600</xdr:colOff>
      <xdr:row>37</xdr:row>
      <xdr:rowOff>94317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85444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66910</xdr:rowOff>
    </xdr:from>
    <xdr:to>
      <xdr:col>85</xdr:col>
      <xdr:colOff>127000</xdr:colOff>
      <xdr:row>55</xdr:row>
      <xdr:rowOff>125450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496660"/>
          <a:ext cx="838200"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125450</xdr:rowOff>
    </xdr:from>
    <xdr:to>
      <xdr:col>81</xdr:col>
      <xdr:colOff>50800</xdr:colOff>
      <xdr:row>56</xdr:row>
      <xdr:rowOff>14598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555200"/>
          <a:ext cx="8890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14598</xdr:rowOff>
    </xdr:from>
    <xdr:to>
      <xdr:col>76</xdr:col>
      <xdr:colOff>114300</xdr:colOff>
      <xdr:row>56</xdr:row>
      <xdr:rowOff>66910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615798"/>
          <a:ext cx="889000" cy="5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152404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132576</xdr:rowOff>
    </xdr:from>
    <xdr:to>
      <xdr:col>71</xdr:col>
      <xdr:colOff>177800</xdr:colOff>
      <xdr:row>56</xdr:row>
      <xdr:rowOff>66910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562326"/>
          <a:ext cx="889000" cy="10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16110</xdr:rowOff>
    </xdr:from>
    <xdr:to>
      <xdr:col>85</xdr:col>
      <xdr:colOff>177800</xdr:colOff>
      <xdr:row>55</xdr:row>
      <xdr:rowOff>117710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4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38987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2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74650</xdr:rowOff>
    </xdr:from>
    <xdr:to>
      <xdr:col>81</xdr:col>
      <xdr:colOff>101600</xdr:colOff>
      <xdr:row>56</xdr:row>
      <xdr:rowOff>4800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5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21327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2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135248</xdr:rowOff>
    </xdr:from>
    <xdr:to>
      <xdr:col>76</xdr:col>
      <xdr:colOff>165100</xdr:colOff>
      <xdr:row>56</xdr:row>
      <xdr:rowOff>65398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81925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3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16110</xdr:rowOff>
    </xdr:from>
    <xdr:to>
      <xdr:col>72</xdr:col>
      <xdr:colOff>38100</xdr:colOff>
      <xdr:row>56</xdr:row>
      <xdr:rowOff>117710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134237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3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81776</xdr:rowOff>
    </xdr:from>
    <xdr:to>
      <xdr:col>67</xdr:col>
      <xdr:colOff>101600</xdr:colOff>
      <xdr:row>56</xdr:row>
      <xdr:rowOff>11926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28453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21343</xdr:rowOff>
    </xdr:from>
    <xdr:to>
      <xdr:col>85</xdr:col>
      <xdr:colOff>127000</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394443"/>
          <a:ext cx="8382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69405</xdr:rowOff>
    </xdr:from>
    <xdr:to>
      <xdr:col>81</xdr:col>
      <xdr:colOff>50800</xdr:colOff>
      <xdr:row>78</xdr:row>
      <xdr:rowOff>21343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271055"/>
          <a:ext cx="889000" cy="1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69405</xdr:rowOff>
    </xdr:from>
    <xdr:to>
      <xdr:col>76</xdr:col>
      <xdr:colOff>114300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271055"/>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143679</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3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269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141993</xdr:rowOff>
    </xdr:from>
    <xdr:to>
      <xdr:col>81</xdr:col>
      <xdr:colOff>101600</xdr:colOff>
      <xdr:row>78</xdr:row>
      <xdr:rowOff>72143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3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63270</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24333" y="13436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18605</xdr:rowOff>
    </xdr:from>
    <xdr:to>
      <xdr:col>76</xdr:col>
      <xdr:colOff>165100</xdr:colOff>
      <xdr:row>77</xdr:row>
      <xdr:rowOff>120205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2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136732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25825</xdr:rowOff>
    </xdr:from>
    <xdr:to>
      <xdr:col>85</xdr:col>
      <xdr:colOff>127000</xdr:colOff>
      <xdr:row>96</xdr:row>
      <xdr:rowOff>40798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485025"/>
          <a:ext cx="8382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40798</xdr:rowOff>
    </xdr:from>
    <xdr:to>
      <xdr:col>81</xdr:col>
      <xdr:colOff>50800</xdr:colOff>
      <xdr:row>96</xdr:row>
      <xdr:rowOff>51950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499998"/>
          <a:ext cx="889000" cy="1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51363</xdr:rowOff>
    </xdr:from>
    <xdr:to>
      <xdr:col>76</xdr:col>
      <xdr:colOff>114300</xdr:colOff>
      <xdr:row>96</xdr:row>
      <xdr:rowOff>51950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10563"/>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51363</xdr:rowOff>
    </xdr:from>
    <xdr:to>
      <xdr:col>71</xdr:col>
      <xdr:colOff>177800</xdr:colOff>
      <xdr:row>96</xdr:row>
      <xdr:rowOff>67022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510563"/>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146475</xdr:rowOff>
    </xdr:from>
    <xdr:to>
      <xdr:col>85</xdr:col>
      <xdr:colOff>177800</xdr:colOff>
      <xdr:row>96</xdr:row>
      <xdr:rowOff>76625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4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124902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41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161448</xdr:rowOff>
    </xdr:from>
    <xdr:to>
      <xdr:col>81</xdr:col>
      <xdr:colOff>101600</xdr:colOff>
      <xdr:row>96</xdr:row>
      <xdr:rowOff>91598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82725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5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1150</xdr:rowOff>
    </xdr:from>
    <xdr:to>
      <xdr:col>76</xdr:col>
      <xdr:colOff>165100</xdr:colOff>
      <xdr:row>96</xdr:row>
      <xdr:rowOff>102750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4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93877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563</xdr:rowOff>
    </xdr:from>
    <xdr:to>
      <xdr:col>72</xdr:col>
      <xdr:colOff>38100</xdr:colOff>
      <xdr:row>96</xdr:row>
      <xdr:rowOff>102163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4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93290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5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16222</xdr:rowOff>
    </xdr:from>
    <xdr:to>
      <xdr:col>67</xdr:col>
      <xdr:colOff>101600</xdr:colOff>
      <xdr:row>96</xdr:row>
      <xdr:rowOff>117822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108949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6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土木費については、除排雪経費が含まれるため類似団体平均よりも高い状態となっている。令和２年度は令和４年に予定されている全国都市緑化</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北海道フェア開催の経費が増加要因の１つである。また、商工費は花の拠点整備事業が類似団体平均よりも高い要因の１つである。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実質収支額については、標準財政規模が前年度比</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千万円となったことにより比率が減少している。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財政調整基金残高については、新型コロナウイルス感染症の影響による中止事業の影響などにより比率が上昇している。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北海道恵庭市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公営企業会計（水道、下水道事業）は黒字経営に努めているが、施設等の老朽化などにより、年々黒字幅は減少している。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国民健康保険特別会計は保険税率の改定などにより赤字の解消を進めている。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5%20&#36001;&#25919;&#35506;/R04&#24180;&#24230;/D202&#36001;&#25919;&#29366;&#27841;/D20212&#32113;&#19968;&#30340;&#12394;&#22522;&#28310;&#12395;&#12424;&#12427;&#36001;&#21209;&#26360;&#39006;&#65288;&#21069;&#24180;&#24230;&#27770;&#31639;&#65289;/&#35519;&#26619;&#12539;&#36890;&#30693;&#31561;&#65288;&#25391;&#33288;&#23616;&#31561;&#65289;/040908&#12304;&#20381;&#38972;&#65306;927&#12294;&#12305;&#20196;&#21644;&#65298;&#24180;&#24230;&#36001;&#25919;&#29366;&#27841;&#36039;&#26009;&#38598;&#12398;&#20316;&#25104;&#12395;&#12388;&#12356;&#12390;&#65288;&#65298;&#22238;&#30446;&#65289;/&#12304;&#36001;&#25919;&#29366;&#27841;&#36039;&#26009;&#38598;&#12305;_012319_&#24693;&#24237;&#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31.1</v>
          </cell>
          <cell r="BX51">
            <v>29</v>
          </cell>
          <cell r="CF51">
            <v>28</v>
          </cell>
          <cell r="CN51">
            <v>20.2</v>
          </cell>
          <cell r="CV51">
            <v>12.2</v>
          </cell>
        </row>
        <row r="53">
          <cell r="BP53">
            <v>52.5</v>
          </cell>
          <cell r="BX53">
            <v>53</v>
          </cell>
          <cell r="CF53">
            <v>54.7</v>
          </cell>
          <cell r="CN53">
            <v>54.3</v>
          </cell>
          <cell r="CV53">
            <v>54.9</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cell r="BP73">
            <v>31.1</v>
          </cell>
          <cell r="BX73">
            <v>29</v>
          </cell>
          <cell r="CF73">
            <v>28</v>
          </cell>
          <cell r="CN73">
            <v>20.2</v>
          </cell>
          <cell r="CV73">
            <v>12.2</v>
          </cell>
        </row>
        <row r="75">
          <cell r="BP75">
            <v>5.9</v>
          </cell>
          <cell r="BX75">
            <v>5.4</v>
          </cell>
          <cell r="CF75">
            <v>5</v>
          </cell>
          <cell r="CN75">
            <v>5</v>
          </cell>
          <cell r="CV75">
            <v>4.9000000000000004</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38487438</v>
      </c>
      <c r="BO4" s="395"/>
      <c r="BP4" s="395"/>
      <c r="BQ4" s="395"/>
      <c r="BR4" s="395"/>
      <c r="BS4" s="395"/>
      <c r="BT4" s="395"/>
      <c r="BU4" s="396"/>
      <c r="BV4" s="394">
        <v>31083896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4.9000000000000004</v>
      </c>
      <c r="CU4" s="401"/>
      <c r="CV4" s="401"/>
      <c r="CW4" s="401"/>
      <c r="CX4" s="401"/>
      <c r="CY4" s="401"/>
      <c r="CZ4" s="401"/>
      <c r="DA4" s="402"/>
      <c r="DB4" s="400">
        <v>5.4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37514491</v>
      </c>
      <c r="BO5" s="432"/>
      <c r="BP5" s="432"/>
      <c r="BQ5" s="432"/>
      <c r="BR5" s="432"/>
      <c r="BS5" s="432"/>
      <c r="BT5" s="432"/>
      <c r="BU5" s="433"/>
      <c r="BV5" s="431">
        <v>30211562</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92.6</v>
      </c>
      <c r="CU5" s="429"/>
      <c r="CV5" s="429"/>
      <c r="CW5" s="429"/>
      <c r="CX5" s="429"/>
      <c r="CY5" s="429"/>
      <c r="CZ5" s="429"/>
      <c r="DA5" s="430"/>
      <c r="DB5" s="428">
        <v>93.2</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972947</v>
      </c>
      <c r="BO6" s="432"/>
      <c r="BP6" s="432"/>
      <c r="BQ6" s="432"/>
      <c r="BR6" s="432"/>
      <c r="BS6" s="432"/>
      <c r="BT6" s="432"/>
      <c r="BU6" s="433"/>
      <c r="BV6" s="431">
        <v>872334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97.2</v>
      </c>
      <c r="CU6" s="469"/>
      <c r="CV6" s="469"/>
      <c r="CW6" s="469"/>
      <c r="CX6" s="469"/>
      <c r="CY6" s="469"/>
      <c r="CZ6" s="469"/>
      <c r="DA6" s="470"/>
      <c r="DB6" s="468">
        <v>97.9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229347</v>
      </c>
      <c r="BO7" s="432"/>
      <c r="BP7" s="432"/>
      <c r="BQ7" s="432"/>
      <c r="BR7" s="432"/>
      <c r="BS7" s="432"/>
      <c r="BT7" s="432"/>
      <c r="BU7" s="433"/>
      <c r="BV7" s="431">
        <v>80358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15202866</v>
      </c>
      <c r="CU7" s="432"/>
      <c r="CV7" s="432"/>
      <c r="CW7" s="432"/>
      <c r="CX7" s="432"/>
      <c r="CY7" s="432"/>
      <c r="CZ7" s="432"/>
      <c r="DA7" s="433"/>
      <c r="DB7" s="431">
        <v>14719651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743600</v>
      </c>
      <c r="BO8" s="432"/>
      <c r="BP8" s="432"/>
      <c r="BQ8" s="432"/>
      <c r="BR8" s="432"/>
      <c r="BS8" s="432"/>
      <c r="BT8" s="432"/>
      <c r="BU8" s="433"/>
      <c r="BV8" s="431">
        <v>791976</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0.61</v>
      </c>
      <c r="CU8" s="472"/>
      <c r="CV8" s="472"/>
      <c r="CW8" s="472"/>
      <c r="CX8" s="472"/>
      <c r="CY8" s="472"/>
      <c r="CZ8" s="472"/>
      <c r="DA8" s="473"/>
      <c r="DB8" s="471">
        <v>0.6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70331</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-48376</v>
      </c>
      <c r="BO9" s="432"/>
      <c r="BP9" s="432"/>
      <c r="BQ9" s="432"/>
      <c r="BR9" s="432"/>
      <c r="BS9" s="432"/>
      <c r="BT9" s="432"/>
      <c r="BU9" s="433"/>
      <c r="BV9" s="431">
        <v>13018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12.3</v>
      </c>
      <c r="CU9" s="429"/>
      <c r="CV9" s="429"/>
      <c r="CW9" s="429"/>
      <c r="CX9" s="429"/>
      <c r="CY9" s="429"/>
      <c r="CZ9" s="429"/>
      <c r="DA9" s="430"/>
      <c r="DB9" s="428">
        <v>12.8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69702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4901</v>
      </c>
      <c r="BO10" s="432"/>
      <c r="BP10" s="432"/>
      <c r="BQ10" s="432"/>
      <c r="BR10" s="432"/>
      <c r="BS10" s="432"/>
      <c r="BT10" s="432"/>
      <c r="BU10" s="433"/>
      <c r="BV10" s="431">
        <v>346</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29000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70097</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96316</v>
      </c>
      <c r="BO12" s="432"/>
      <c r="BP12" s="432"/>
      <c r="BQ12" s="432"/>
      <c r="BR12" s="432"/>
      <c r="BS12" s="432"/>
      <c r="BT12" s="432"/>
      <c r="BU12" s="433"/>
      <c r="BV12" s="431">
        <v>252699</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69622</v>
      </c>
      <c r="S13" s="516"/>
      <c r="T13" s="516"/>
      <c r="U13" s="516"/>
      <c r="V13" s="517"/>
      <c r="W13" s="447" t="s">
        <v>139</v>
      </c>
      <c r="X13" s="448"/>
      <c r="Y13" s="448"/>
      <c r="Z13" s="448"/>
      <c r="AA13" s="448"/>
      <c r="AB13" s="438"/>
      <c r="AC13" s="482">
        <v>1212</v>
      </c>
      <c r="AD13" s="483"/>
      <c r="AE13" s="483"/>
      <c r="AF13" s="483"/>
      <c r="AG13" s="525"/>
      <c r="AH13" s="482">
        <v>1151</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-110791</v>
      </c>
      <c r="BO13" s="432"/>
      <c r="BP13" s="432"/>
      <c r="BQ13" s="432"/>
      <c r="BR13" s="432"/>
      <c r="BS13" s="432"/>
      <c r="BT13" s="432"/>
      <c r="BU13" s="433"/>
      <c r="BV13" s="431">
        <v>-239335</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4.9000000000000004</v>
      </c>
      <c r="CU13" s="429"/>
      <c r="CV13" s="429"/>
      <c r="CW13" s="429"/>
      <c r="CX13" s="429"/>
      <c r="CY13" s="429"/>
      <c r="CZ13" s="429"/>
      <c r="DA13" s="430"/>
      <c r="DB13" s="428">
        <v>5</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70049</v>
      </c>
      <c r="S14" s="516"/>
      <c r="T14" s="516"/>
      <c r="U14" s="516"/>
      <c r="V14" s="517"/>
      <c r="W14" s="421"/>
      <c r="X14" s="422"/>
      <c r="Y14" s="422"/>
      <c r="Z14" s="422"/>
      <c r="AA14" s="422"/>
      <c r="AB14" s="411"/>
      <c r="AC14" s="518">
        <v>4</v>
      </c>
      <c r="AD14" s="519"/>
      <c r="AE14" s="519"/>
      <c r="AF14" s="519"/>
      <c r="AG14" s="520"/>
      <c r="AH14" s="518">
        <v>3.9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12.2</v>
      </c>
      <c r="CU14" s="530"/>
      <c r="CV14" s="530"/>
      <c r="CW14" s="530"/>
      <c r="CX14" s="530"/>
      <c r="CY14" s="530"/>
      <c r="CZ14" s="530"/>
      <c r="DA14" s="531"/>
      <c r="DB14" s="529">
        <v>20.2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69552</v>
      </c>
      <c r="S15" s="516"/>
      <c r="T15" s="516"/>
      <c r="U15" s="516"/>
      <c r="V15" s="517"/>
      <c r="W15" s="447" t="s">
        <v>147</v>
      </c>
      <c r="X15" s="448"/>
      <c r="Y15" s="448"/>
      <c r="Z15" s="448"/>
      <c r="AA15" s="448"/>
      <c r="AB15" s="438"/>
      <c r="AC15" s="482">
        <v>6550</v>
      </c>
      <c r="AD15" s="483"/>
      <c r="AE15" s="483"/>
      <c r="AF15" s="483"/>
      <c r="AG15" s="525"/>
      <c r="AH15" s="482">
        <v>6688</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7732817</v>
      </c>
      <c r="BO15" s="395"/>
      <c r="BP15" s="395"/>
      <c r="BQ15" s="395"/>
      <c r="BR15" s="395"/>
      <c r="BS15" s="395"/>
      <c r="BT15" s="395"/>
      <c r="BU15" s="396"/>
      <c r="BV15" s="394">
        <v>7275765</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21.6</v>
      </c>
      <c r="AD16" s="519"/>
      <c r="AE16" s="519"/>
      <c r="AF16" s="519"/>
      <c r="AG16" s="520"/>
      <c r="AH16" s="518">
        <v>22.8</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12527808</v>
      </c>
      <c r="BO16" s="432"/>
      <c r="BP16" s="432"/>
      <c r="BQ16" s="432"/>
      <c r="BR16" s="432"/>
      <c r="BS16" s="432"/>
      <c r="BT16" s="432"/>
      <c r="BU16" s="433"/>
      <c r="BV16" s="431">
        <v>12115770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22605</v>
      </c>
      <c r="AD17" s="483"/>
      <c r="AE17" s="483"/>
      <c r="AF17" s="483"/>
      <c r="AG17" s="525"/>
      <c r="AH17" s="482">
        <v>21548</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9684597</v>
      </c>
      <c r="BO17" s="432"/>
      <c r="BP17" s="432"/>
      <c r="BQ17" s="432"/>
      <c r="BR17" s="432"/>
      <c r="BS17" s="432"/>
      <c r="BT17" s="432"/>
      <c r="BU17" s="433"/>
      <c r="BV17" s="431">
        <v>9165777</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294.64999999999998</v>
      </c>
      <c r="M18" s="547"/>
      <c r="N18" s="547"/>
      <c r="O18" s="547"/>
      <c r="P18" s="547"/>
      <c r="Q18" s="547"/>
      <c r="R18" s="548"/>
      <c r="S18" s="548"/>
      <c r="T18" s="548"/>
      <c r="U18" s="548"/>
      <c r="V18" s="549"/>
      <c r="W18" s="449"/>
      <c r="X18" s="450"/>
      <c r="Y18" s="450"/>
      <c r="Z18" s="450"/>
      <c r="AA18" s="450"/>
      <c r="AB18" s="441"/>
      <c r="AC18" s="550">
        <v>74.400000000000006</v>
      </c>
      <c r="AD18" s="551"/>
      <c r="AE18" s="551"/>
      <c r="AF18" s="551"/>
      <c r="AG18" s="552"/>
      <c r="AH18" s="550">
        <v>73.3</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14377079</v>
      </c>
      <c r="BO18" s="432"/>
      <c r="BP18" s="432"/>
      <c r="BQ18" s="432"/>
      <c r="BR18" s="432"/>
      <c r="BS18" s="432"/>
      <c r="BT18" s="432"/>
      <c r="BU18" s="433"/>
      <c r="BV18" s="431">
        <v>14261856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239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18896146</v>
      </c>
      <c r="BO19" s="432"/>
      <c r="BP19" s="432"/>
      <c r="BQ19" s="432"/>
      <c r="BR19" s="432"/>
      <c r="BS19" s="432"/>
      <c r="BT19" s="432"/>
      <c r="BU19" s="433"/>
      <c r="BV19" s="431">
        <v>17808769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30276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4" t="s">
        <v>166</v>
      </c>
      <c r="AI22" s="448"/>
      <c r="AJ22" s="448"/>
      <c r="AK22" s="448"/>
      <c r="AL22" s="438"/>
      <c r="AM22" s="594" t="s">
        <v>167</v>
      </c>
      <c r="AN22" s="595"/>
      <c r="AO22" s="595"/>
      <c r="AP22" s="595"/>
      <c r="AQ22" s="595"/>
      <c r="AR22" s="596"/>
      <c r="AS22" s="577" t="s">
        <v>164</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168</v>
      </c>
      <c r="AZ23" s="392"/>
      <c r="BA23" s="392"/>
      <c r="BB23" s="392"/>
      <c r="BC23" s="392"/>
      <c r="BD23" s="392"/>
      <c r="BE23" s="392"/>
      <c r="BF23" s="392"/>
      <c r="BG23" s="392"/>
      <c r="BH23" s="392"/>
      <c r="BI23" s="392"/>
      <c r="BJ23" s="392"/>
      <c r="BK23" s="392"/>
      <c r="BL23" s="392"/>
      <c r="BM23" s="393"/>
      <c r="BN23" s="431">
        <v>27588452</v>
      </c>
      <c r="BO23" s="432"/>
      <c r="BP23" s="432"/>
      <c r="BQ23" s="432"/>
      <c r="BR23" s="432"/>
      <c r="BS23" s="432"/>
      <c r="BT23" s="432"/>
      <c r="BU23" s="433"/>
      <c r="BV23" s="431">
        <v>27933111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8450</v>
      </c>
      <c r="R24" s="483"/>
      <c r="S24" s="483"/>
      <c r="T24" s="483"/>
      <c r="U24" s="483"/>
      <c r="V24" s="525"/>
      <c r="W24" s="584"/>
      <c r="X24" s="572"/>
      <c r="Y24" s="573"/>
      <c r="Z24" s="481" t="s">
        <v>170</v>
      </c>
      <c r="AA24" s="461"/>
      <c r="AB24" s="461"/>
      <c r="AC24" s="461"/>
      <c r="AD24" s="461"/>
      <c r="AE24" s="461"/>
      <c r="AF24" s="461"/>
      <c r="AG24" s="462"/>
      <c r="AH24" s="482">
        <v>477</v>
      </c>
      <c r="AI24" s="483"/>
      <c r="AJ24" s="483"/>
      <c r="AK24" s="483"/>
      <c r="AL24" s="525"/>
      <c r="AM24" s="482">
        <v>1420506</v>
      </c>
      <c r="AN24" s="483"/>
      <c r="AO24" s="483"/>
      <c r="AP24" s="483"/>
      <c r="AQ24" s="483"/>
      <c r="AR24" s="525"/>
      <c r="AS24" s="482">
        <v>2978</v>
      </c>
      <c r="AT24" s="483"/>
      <c r="AU24" s="483"/>
      <c r="AV24" s="483"/>
      <c r="AW24" s="483"/>
      <c r="AX24" s="484"/>
      <c r="AY24" s="602" t="s">
        <v>171</v>
      </c>
      <c r="AZ24" s="603"/>
      <c r="BA24" s="603"/>
      <c r="BB24" s="603"/>
      <c r="BC24" s="603"/>
      <c r="BD24" s="603"/>
      <c r="BE24" s="603"/>
      <c r="BF24" s="603"/>
      <c r="BG24" s="603"/>
      <c r="BH24" s="603"/>
      <c r="BI24" s="603"/>
      <c r="BJ24" s="603"/>
      <c r="BK24" s="603"/>
      <c r="BL24" s="603"/>
      <c r="BM24" s="604"/>
      <c r="BN24" s="431">
        <v>15498919</v>
      </c>
      <c r="BO24" s="432"/>
      <c r="BP24" s="432"/>
      <c r="BQ24" s="432"/>
      <c r="BR24" s="432"/>
      <c r="BS24" s="432"/>
      <c r="BT24" s="432"/>
      <c r="BU24" s="433"/>
      <c r="BV24" s="431">
        <v>15218375</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7070</v>
      </c>
      <c r="R25" s="483"/>
      <c r="S25" s="483"/>
      <c r="T25" s="483"/>
      <c r="U25" s="483"/>
      <c r="V25" s="525"/>
      <c r="W25" s="584"/>
      <c r="X25" s="572"/>
      <c r="Y25" s="573"/>
      <c r="Z25" s="481" t="s">
        <v>173</v>
      </c>
      <c r="AA25" s="461"/>
      <c r="AB25" s="461"/>
      <c r="AC25" s="461"/>
      <c r="AD25" s="461"/>
      <c r="AE25" s="461"/>
      <c r="AF25" s="461"/>
      <c r="AG25" s="462"/>
      <c r="AH25" s="482">
        <v>103</v>
      </c>
      <c r="AI25" s="483"/>
      <c r="AJ25" s="483"/>
      <c r="AK25" s="483"/>
      <c r="AL25" s="525"/>
      <c r="AM25" s="482">
        <v>285722</v>
      </c>
      <c r="AN25" s="483"/>
      <c r="AO25" s="483"/>
      <c r="AP25" s="483"/>
      <c r="AQ25" s="483"/>
      <c r="AR25" s="525"/>
      <c r="AS25" s="482">
        <v>2774</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5288926</v>
      </c>
      <c r="BO25" s="395"/>
      <c r="BP25" s="395"/>
      <c r="BQ25" s="395"/>
      <c r="BR25" s="395"/>
      <c r="BS25" s="395"/>
      <c r="BT25" s="395"/>
      <c r="BU25" s="396"/>
      <c r="BV25" s="394">
        <v>6861964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6060</v>
      </c>
      <c r="R26" s="483"/>
      <c r="S26" s="483"/>
      <c r="T26" s="483"/>
      <c r="U26" s="483"/>
      <c r="V26" s="525"/>
      <c r="W26" s="584"/>
      <c r="X26" s="572"/>
      <c r="Y26" s="573"/>
      <c r="Z26" s="481" t="s">
        <v>176</v>
      </c>
      <c r="AA26" s="608"/>
      <c r="AB26" s="608"/>
      <c r="AC26" s="608"/>
      <c r="AD26" s="608"/>
      <c r="AE26" s="608"/>
      <c r="AF26" s="608"/>
      <c r="AG26" s="609"/>
      <c r="AH26" s="482">
        <v>5</v>
      </c>
      <c r="AI26" s="483"/>
      <c r="AJ26" s="483"/>
      <c r="AK26" s="483"/>
      <c r="AL26" s="525"/>
      <c r="AM26" s="482">
        <v>19085</v>
      </c>
      <c r="AN26" s="483"/>
      <c r="AO26" s="483"/>
      <c r="AP26" s="483"/>
      <c r="AQ26" s="483"/>
      <c r="AR26" s="525"/>
      <c r="AS26" s="482">
        <v>3817</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137</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4400</v>
      </c>
      <c r="R27" s="483"/>
      <c r="S27" s="483"/>
      <c r="T27" s="483"/>
      <c r="U27" s="483"/>
      <c r="V27" s="525"/>
      <c r="W27" s="584"/>
      <c r="X27" s="572"/>
      <c r="Y27" s="573"/>
      <c r="Z27" s="481" t="s">
        <v>179</v>
      </c>
      <c r="AA27" s="461"/>
      <c r="AB27" s="461"/>
      <c r="AC27" s="461"/>
      <c r="AD27" s="461"/>
      <c r="AE27" s="461"/>
      <c r="AF27" s="461"/>
      <c r="AG27" s="462"/>
      <c r="AH27" s="482">
        <v>2</v>
      </c>
      <c r="AI27" s="483"/>
      <c r="AJ27" s="483"/>
      <c r="AK27" s="483"/>
      <c r="AL27" s="525"/>
      <c r="AM27" s="482" t="s">
        <v>180</v>
      </c>
      <c r="AN27" s="483"/>
      <c r="AO27" s="483"/>
      <c r="AP27" s="483"/>
      <c r="AQ27" s="483"/>
      <c r="AR27" s="525"/>
      <c r="AS27" s="482" t="s">
        <v>181</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5" t="s">
        <v>127</v>
      </c>
      <c r="BO27" s="606"/>
      <c r="BP27" s="606"/>
      <c r="BQ27" s="606"/>
      <c r="BR27" s="606"/>
      <c r="BS27" s="606"/>
      <c r="BT27" s="606"/>
      <c r="BU27" s="607"/>
      <c r="BV27" s="605" t="s">
        <v>183</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3850</v>
      </c>
      <c r="R28" s="483"/>
      <c r="S28" s="483"/>
      <c r="T28" s="483"/>
      <c r="U28" s="483"/>
      <c r="V28" s="525"/>
      <c r="W28" s="584"/>
      <c r="X28" s="572"/>
      <c r="Y28" s="573"/>
      <c r="Z28" s="481" t="s">
        <v>185</v>
      </c>
      <c r="AA28" s="461"/>
      <c r="AB28" s="461"/>
      <c r="AC28" s="461"/>
      <c r="AD28" s="461"/>
      <c r="AE28" s="461"/>
      <c r="AF28" s="461"/>
      <c r="AG28" s="462"/>
      <c r="AH28" s="482" t="s">
        <v>186</v>
      </c>
      <c r="AI28" s="483"/>
      <c r="AJ28" s="483"/>
      <c r="AK28" s="483"/>
      <c r="AL28" s="525"/>
      <c r="AM28" s="482" t="s">
        <v>137</v>
      </c>
      <c r="AN28" s="483"/>
      <c r="AO28" s="483"/>
      <c r="AP28" s="483"/>
      <c r="AQ28" s="483"/>
      <c r="AR28" s="525"/>
      <c r="AS28" s="482" t="s">
        <v>186</v>
      </c>
      <c r="AT28" s="483"/>
      <c r="AU28" s="483"/>
      <c r="AV28" s="483"/>
      <c r="AW28" s="483"/>
      <c r="AX28" s="484"/>
      <c r="AY28" s="610" t="s">
        <v>187</v>
      </c>
      <c r="AZ28" s="611"/>
      <c r="BA28" s="611"/>
      <c r="BB28" s="612"/>
      <c r="BC28" s="391" t="s">
        <v>48</v>
      </c>
      <c r="BD28" s="392"/>
      <c r="BE28" s="392"/>
      <c r="BF28" s="392"/>
      <c r="BG28" s="392"/>
      <c r="BH28" s="392"/>
      <c r="BI28" s="392"/>
      <c r="BJ28" s="392"/>
      <c r="BK28" s="392"/>
      <c r="BL28" s="392"/>
      <c r="BM28" s="393"/>
      <c r="BN28" s="394">
        <v>2017603</v>
      </c>
      <c r="BO28" s="395"/>
      <c r="BP28" s="395"/>
      <c r="BQ28" s="395"/>
      <c r="BR28" s="395"/>
      <c r="BS28" s="395"/>
      <c r="BT28" s="395"/>
      <c r="BU28" s="396"/>
      <c r="BV28" s="394">
        <v>1822564</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188</v>
      </c>
      <c r="F29" s="461"/>
      <c r="G29" s="461"/>
      <c r="H29" s="461"/>
      <c r="I29" s="461"/>
      <c r="J29" s="461"/>
      <c r="K29" s="462"/>
      <c r="L29" s="482">
        <v>19</v>
      </c>
      <c r="M29" s="483"/>
      <c r="N29" s="483"/>
      <c r="O29" s="483"/>
      <c r="P29" s="525"/>
      <c r="Q29" s="482">
        <v>3550</v>
      </c>
      <c r="R29" s="483"/>
      <c r="S29" s="483"/>
      <c r="T29" s="483"/>
      <c r="U29" s="483"/>
      <c r="V29" s="525"/>
      <c r="W29" s="585"/>
      <c r="X29" s="586"/>
      <c r="Y29" s="587"/>
      <c r="Z29" s="481" t="s">
        <v>189</v>
      </c>
      <c r="AA29" s="461"/>
      <c r="AB29" s="461"/>
      <c r="AC29" s="461"/>
      <c r="AD29" s="461"/>
      <c r="AE29" s="461"/>
      <c r="AF29" s="461"/>
      <c r="AG29" s="462"/>
      <c r="AH29" s="482">
        <v>479</v>
      </c>
      <c r="AI29" s="483"/>
      <c r="AJ29" s="483"/>
      <c r="AK29" s="483"/>
      <c r="AL29" s="525"/>
      <c r="AM29" s="482">
        <v>1426766</v>
      </c>
      <c r="AN29" s="483"/>
      <c r="AO29" s="483"/>
      <c r="AP29" s="483"/>
      <c r="AQ29" s="483"/>
      <c r="AR29" s="525"/>
      <c r="AS29" s="482">
        <v>2979</v>
      </c>
      <c r="AT29" s="483"/>
      <c r="AU29" s="483"/>
      <c r="AV29" s="483"/>
      <c r="AW29" s="483"/>
      <c r="AX29" s="484"/>
      <c r="AY29" s="613"/>
      <c r="AZ29" s="614"/>
      <c r="BA29" s="614"/>
      <c r="BB29" s="615"/>
      <c r="BC29" s="465" t="s">
        <v>190</v>
      </c>
      <c r="BD29" s="466"/>
      <c r="BE29" s="466"/>
      <c r="BF29" s="466"/>
      <c r="BG29" s="466"/>
      <c r="BH29" s="466"/>
      <c r="BI29" s="466"/>
      <c r="BJ29" s="466"/>
      <c r="BK29" s="466"/>
      <c r="BL29" s="466"/>
      <c r="BM29" s="467"/>
      <c r="BN29" s="431" t="s">
        <v>127</v>
      </c>
      <c r="BO29" s="432"/>
      <c r="BP29" s="432"/>
      <c r="BQ29" s="432"/>
      <c r="BR29" s="432"/>
      <c r="BS29" s="432"/>
      <c r="BT29" s="432"/>
      <c r="BU29" s="433"/>
      <c r="BV29" s="431" t="s">
        <v>137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191</v>
      </c>
      <c r="X30" s="592"/>
      <c r="Y30" s="592"/>
      <c r="Z30" s="592"/>
      <c r="AA30" s="592"/>
      <c r="AB30" s="592"/>
      <c r="AC30" s="592"/>
      <c r="AD30" s="592"/>
      <c r="AE30" s="592"/>
      <c r="AF30" s="592"/>
      <c r="AG30" s="593"/>
      <c r="AH30" s="550">
        <v>98.4</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2666557</v>
      </c>
      <c r="BO30" s="606"/>
      <c r="BP30" s="606"/>
      <c r="BQ30" s="606"/>
      <c r="BR30" s="606"/>
      <c r="BS30" s="606"/>
      <c r="BT30" s="606"/>
      <c r="BU30" s="607"/>
      <c r="BV30" s="605">
        <v>2430259</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198</v>
      </c>
      <c r="D33" s="455"/>
      <c r="E33" s="420" t="s">
        <v>199</v>
      </c>
      <c r="F33" s="420"/>
      <c r="G33" s="420"/>
      <c r="H33" s="420"/>
      <c r="I33" s="420"/>
      <c r="J33" s="420"/>
      <c r="K33" s="420"/>
      <c r="L33" s="420"/>
      <c r="M33" s="420"/>
      <c r="N33" s="420"/>
      <c r="O33" s="420"/>
      <c r="P33" s="420"/>
      <c r="Q33" s="420"/>
      <c r="R33" s="420"/>
      <c r="S33" s="420"/>
      <c r="T33" s="216"/>
      <c r="U33" s="455" t="s">
        <v>198</v>
      </c>
      <c r="V33" s="455"/>
      <c r="W33" s="420" t="s">
        <v>200</v>
      </c>
      <c r="X33" s="420"/>
      <c r="Y33" s="420"/>
      <c r="Z33" s="420"/>
      <c r="AA33" s="420"/>
      <c r="AB33" s="420"/>
      <c r="AC33" s="420"/>
      <c r="AD33" s="420"/>
      <c r="AE33" s="420"/>
      <c r="AF33" s="420"/>
      <c r="AG33" s="420"/>
      <c r="AH33" s="420"/>
      <c r="AI33" s="420"/>
      <c r="AJ33" s="420"/>
      <c r="AK33" s="420"/>
      <c r="AL33" s="216"/>
      <c r="AM33" s="455" t="s">
        <v>201</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206</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6</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IF('各会計、関係団体の財政状況及び健全化判断比率'!B32="","",'各会計、関係団体の財政状況及び健全化判断比率'!B32)</f>
        <v>恵庭市水道事業会計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石狩東部水道企業団</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恵庭リサーチビジネスパーク(株)</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土地区画整理事業特別会計</v>
      </c>
      <c r="F35" s="621"/>
      <c r="G35" s="621"/>
      <c r="H35" s="621"/>
      <c r="I35" s="621"/>
      <c r="J35" s="621"/>
      <c r="K35" s="621"/>
      <c r="L35" s="621"/>
      <c r="M35" s="621"/>
      <c r="N35" s="621"/>
      <c r="O35" s="621"/>
      <c r="P35" s="621"/>
      <c r="Q35" s="621"/>
      <c r="R35" s="621"/>
      <c r="S35" s="621"/>
      <c r="T35" s="214"/>
      <c r="U35" s="620">
        <f>IF(W35="","",U34+1)</f>
        <v>7</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11</v>
      </c>
      <c r="AN35" s="620"/>
      <c r="AO35" s="621" t="str">
        <f>IF('各会計、関係団体の財政状況及び健全化判断比率'!B33="","",'各会計、関係団体の財政状況及び健全化判断比率'!B33)</f>
        <v>恵庭市下水道事業会計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石狩教育研修センター</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（一財）恵庭市振興公社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土地取得事業特別会計</v>
      </c>
      <c r="F36" s="621"/>
      <c r="G36" s="621"/>
      <c r="H36" s="621"/>
      <c r="I36" s="621"/>
      <c r="J36" s="621"/>
      <c r="K36" s="621"/>
      <c r="L36" s="621"/>
      <c r="M36" s="621"/>
      <c r="N36" s="621"/>
      <c r="O36" s="621"/>
      <c r="P36" s="621"/>
      <c r="Q36" s="621"/>
      <c r="R36" s="621"/>
      <c r="S36" s="621"/>
      <c r="T36" s="214"/>
      <c r="U36" s="620">
        <f t="shared" ref="U36:U43" si="4">IF(W36="","",U35+1)</f>
        <v>8</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t="str">
        <f t="shared" si="2"/>
        <v/>
      </c>
      <c r="BX36" s="620"/>
      <c r="BY36" s="621" t="str">
        <f>IF('各会計、関係団体の財政状況及び健全化判断比率'!B70="","",'各会計、関係団体の財政状況及び健全化判断比率'!B70)</f>
        <v/>
      </c>
      <c r="BZ36" s="621"/>
      <c r="CA36" s="621"/>
      <c r="CB36" s="621"/>
      <c r="CC36" s="621"/>
      <c r="CD36" s="621"/>
      <c r="CE36" s="621"/>
      <c r="CF36" s="621"/>
      <c r="CG36" s="621"/>
      <c r="CH36" s="621"/>
      <c r="CI36" s="621"/>
      <c r="CJ36" s="621"/>
      <c r="CK36" s="621"/>
      <c r="CL36" s="621"/>
      <c r="CM36" s="621"/>
      <c r="CN36" s="214"/>
      <c r="CO36" s="620">
        <f t="shared" si="3"/>
        <v>16</v>
      </c>
      <c r="CP36" s="620"/>
      <c r="CQ36" s="621" t="str">
        <f>IF('各会計、関係団体の財政状況及び健全化判断比率'!BS9="","",'各会計、関係団体の財政状況及び健全化判断比率'!BS9)</f>
        <v>（一財）恵庭市学校給食協会</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f>IF(E37="","",C36+1)</f>
        <v>4</v>
      </c>
      <c r="D37" s="620"/>
      <c r="E37" s="621" t="str">
        <f>IF('各会計、関係団体の財政状況及び健全化判断比率'!B10="","",'各会計、関係団体の財政状況及び健全化判断比率'!B10)</f>
        <v>産業廃棄物処理事業特別会計</v>
      </c>
      <c r="F37" s="621"/>
      <c r="G37" s="621"/>
      <c r="H37" s="621"/>
      <c r="I37" s="621"/>
      <c r="J37" s="621"/>
      <c r="K37" s="621"/>
      <c r="L37" s="621"/>
      <c r="M37" s="621"/>
      <c r="N37" s="621"/>
      <c r="O37" s="621"/>
      <c r="P37" s="621"/>
      <c r="Q37" s="621"/>
      <c r="R37" s="621"/>
      <c r="S37" s="621"/>
      <c r="T37" s="214"/>
      <c r="U37" s="620">
        <f t="shared" si="4"/>
        <v>9</v>
      </c>
      <c r="V37" s="620"/>
      <c r="W37" s="621" t="str">
        <f>IF('各会計、関係団体の財政状況及び健全化判断比率'!B31="","",'各会計、関係団体の財政状況及び健全化判断比率'!B31)</f>
        <v>駐車場事業特別会計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f t="shared" ref="C38:C43" si="5">IF(E38="","",C37+1)</f>
        <v>5</v>
      </c>
      <c r="D38" s="620"/>
      <c r="E38" s="621" t="str">
        <f>IF('各会計、関係団体の財政状況及び健全化判断比率'!B11="","",'各会計、関係団体の財政状況及び健全化判断比率'!B11)</f>
        <v>墓園事業特別会計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FDXvvOko23msmVwJRAHLSGtReCSpVmUgFtOFrro9qj5DxrjZWJ9t7gpW8o4OBpnIwZQrrFiD3gIcnAPN2U456w==" saltValue="9hj8Y08MZTaxrjtPTymk6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election activeCell="BD81" sqref="BD8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2" t="s">
        <v>568</v>
      </c>
      <c r="D34" s="1212"/>
      <c r="E34" s="1213"/>
      <c r="F34" s="32" t="s">
        <v>569</v>
      </c>
      <c r="G34" s="33" t="s">
        <v>570</v>
      </c>
      <c r="H34" s="33" t="s">
        <v>571</v>
      </c>
      <c r="I34" s="33" t="s">
        <v>572</v>
      </c>
      <c r="J34" s="34" t="s">
        <v>573</v>
      </c>
      <c r="K34" s="22"/>
      <c r="L34" s="22"/>
      <c r="M34" s="22"/>
      <c r="N34" s="22"/>
      <c r="O34" s="22"/>
      <c r="P34" s="22"/>
    </row>
    <row r="35" spans="1:16" ht="39" customHeight="1" x14ac:dyDescent="0.15">
      <c r="A35" s="22"/>
      <c r="B35" s="35"/>
      <c r="C35" s="1206" t="s">
        <v>574</v>
      </c>
      <c r="D35" s="1207"/>
      <c r="E35" s="1208"/>
      <c r="F35" s="36">
        <v>11.52</v>
      </c>
      <c r="G35" s="37">
        <v>11.58</v>
      </c>
      <c r="H35" s="37">
        <v>11.71</v>
      </c>
      <c r="I35" s="37">
        <v>11.2</v>
      </c>
      <c r="J35" s="38">
        <v>11.03</v>
      </c>
      <c r="K35" s="22"/>
      <c r="L35" s="22"/>
      <c r="M35" s="22"/>
      <c r="N35" s="22"/>
      <c r="O35" s="22"/>
      <c r="P35" s="22"/>
    </row>
    <row r="36" spans="1:16" ht="39" customHeight="1" x14ac:dyDescent="0.15">
      <c r="A36" s="22"/>
      <c r="B36" s="35"/>
      <c r="C36" s="1206" t="s">
        <v>575</v>
      </c>
      <c r="D36" s="1207"/>
      <c r="E36" s="1208"/>
      <c r="F36" s="36">
        <v>5.3</v>
      </c>
      <c r="G36" s="37">
        <v>5.87</v>
      </c>
      <c r="H36" s="37">
        <v>5.4</v>
      </c>
      <c r="I36" s="37">
        <v>5.38</v>
      </c>
      <c r="J36" s="38">
        <v>4.8899999999999997</v>
      </c>
      <c r="K36" s="22"/>
      <c r="L36" s="22"/>
      <c r="M36" s="22"/>
      <c r="N36" s="22"/>
      <c r="O36" s="22"/>
      <c r="P36" s="22"/>
    </row>
    <row r="37" spans="1:16" ht="39" customHeight="1" x14ac:dyDescent="0.15">
      <c r="A37" s="22"/>
      <c r="B37" s="35"/>
      <c r="C37" s="1206" t="s">
        <v>576</v>
      </c>
      <c r="D37" s="1207"/>
      <c r="E37" s="1208"/>
      <c r="F37" s="36">
        <v>5.61</v>
      </c>
      <c r="G37" s="37">
        <v>4.6500000000000004</v>
      </c>
      <c r="H37" s="37">
        <v>4.66</v>
      </c>
      <c r="I37" s="37">
        <v>5.26</v>
      </c>
      <c r="J37" s="38">
        <v>4.7699999999999996</v>
      </c>
      <c r="K37" s="22"/>
      <c r="L37" s="22"/>
      <c r="M37" s="22"/>
      <c r="N37" s="22"/>
      <c r="O37" s="22"/>
      <c r="P37" s="22"/>
    </row>
    <row r="38" spans="1:16" ht="39" customHeight="1" x14ac:dyDescent="0.15">
      <c r="A38" s="22"/>
      <c r="B38" s="35"/>
      <c r="C38" s="1206" t="s">
        <v>577</v>
      </c>
      <c r="D38" s="1207"/>
      <c r="E38" s="1208"/>
      <c r="F38" s="36">
        <v>1.1000000000000001</v>
      </c>
      <c r="G38" s="37">
        <v>1.54</v>
      </c>
      <c r="H38" s="37">
        <v>0.97</v>
      </c>
      <c r="I38" s="37">
        <v>0.49</v>
      </c>
      <c r="J38" s="38">
        <v>0.16</v>
      </c>
      <c r="K38" s="22"/>
      <c r="L38" s="22"/>
      <c r="M38" s="22"/>
      <c r="N38" s="22"/>
      <c r="O38" s="22"/>
      <c r="P38" s="22"/>
    </row>
    <row r="39" spans="1:16" ht="39" customHeight="1" x14ac:dyDescent="0.15">
      <c r="A39" s="22"/>
      <c r="B39" s="35"/>
      <c r="C39" s="1206" t="s">
        <v>578</v>
      </c>
      <c r="D39" s="1207"/>
      <c r="E39" s="1208"/>
      <c r="F39" s="36">
        <v>0</v>
      </c>
      <c r="G39" s="37">
        <v>0.02</v>
      </c>
      <c r="H39" s="37">
        <v>0.1</v>
      </c>
      <c r="I39" s="37">
        <v>0.11</v>
      </c>
      <c r="J39" s="38">
        <v>0.13</v>
      </c>
      <c r="K39" s="22"/>
      <c r="L39" s="22"/>
      <c r="M39" s="22"/>
      <c r="N39" s="22"/>
      <c r="O39" s="22"/>
      <c r="P39" s="22"/>
    </row>
    <row r="40" spans="1:16" ht="39" customHeight="1" x14ac:dyDescent="0.15">
      <c r="A40" s="22"/>
      <c r="B40" s="35"/>
      <c r="C40" s="1206" t="s">
        <v>579</v>
      </c>
      <c r="D40" s="1207"/>
      <c r="E40" s="1208"/>
      <c r="F40" s="36">
        <v>0</v>
      </c>
      <c r="G40" s="37">
        <v>0</v>
      </c>
      <c r="H40" s="37">
        <v>0</v>
      </c>
      <c r="I40" s="37">
        <v>0</v>
      </c>
      <c r="J40" s="38">
        <v>0</v>
      </c>
      <c r="K40" s="22"/>
      <c r="L40" s="22"/>
      <c r="M40" s="22"/>
      <c r="N40" s="22"/>
      <c r="O40" s="22"/>
      <c r="P40" s="22"/>
    </row>
    <row r="41" spans="1:16" ht="39" customHeight="1" x14ac:dyDescent="0.15">
      <c r="A41" s="22"/>
      <c r="B41" s="35"/>
      <c r="C41" s="1206" t="s">
        <v>580</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581</v>
      </c>
      <c r="D42" s="1207"/>
      <c r="E42" s="1208"/>
      <c r="F42" s="36" t="s">
        <v>517</v>
      </c>
      <c r="G42" s="37" t="s">
        <v>517</v>
      </c>
      <c r="H42" s="37" t="s">
        <v>517</v>
      </c>
      <c r="I42" s="37" t="s">
        <v>517</v>
      </c>
      <c r="J42" s="38" t="s">
        <v>517</v>
      </c>
      <c r="K42" s="22"/>
      <c r="L42" s="22"/>
      <c r="M42" s="22"/>
      <c r="N42" s="22"/>
      <c r="O42" s="22"/>
      <c r="P42" s="22"/>
    </row>
    <row r="43" spans="1:16" ht="39" customHeight="1" thickBot="1" x14ac:dyDescent="0.2">
      <c r="A43" s="22"/>
      <c r="B43" s="40"/>
      <c r="C43" s="1209" t="s">
        <v>582</v>
      </c>
      <c r="D43" s="1210"/>
      <c r="E43" s="1211"/>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bY1s6YyeP0BwQ17UcSNPgxrg3V61xfakgllUeRSM4k3ULzkZbTnN8kH3ytxMIemmHNEDcASU2uBI/l3sR21oA==" saltValue="dYNT9hE+rsD77ryk8j+d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BD81" sqref="BD8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2315</v>
      </c>
      <c r="L45" s="60">
        <v>2373</v>
      </c>
      <c r="M45" s="60">
        <v>2401</v>
      </c>
      <c r="N45" s="60">
        <v>2456</v>
      </c>
      <c r="O45" s="61">
        <v>2493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517</v>
      </c>
      <c r="L46" s="64" t="s">
        <v>517</v>
      </c>
      <c r="M46" s="64" t="s">
        <v>517</v>
      </c>
      <c r="N46" s="64" t="s">
        <v>517</v>
      </c>
      <c r="O46" s="65" t="s">
        <v>517</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517</v>
      </c>
      <c r="L47" s="64" t="s">
        <v>517</v>
      </c>
      <c r="M47" s="64" t="s">
        <v>517</v>
      </c>
      <c r="N47" s="64" t="s">
        <v>517</v>
      </c>
      <c r="O47" s="65" t="s">
        <v>517</v>
      </c>
      <c r="P47" s="48"/>
      <c r="Q47" s="48"/>
      <c r="R47" s="48"/>
      <c r="S47" s="48"/>
      <c r="T47" s="48"/>
      <c r="U47" s="48"/>
    </row>
    <row r="48" spans="1:21" ht="30.75" customHeight="1" x14ac:dyDescent="0.15">
      <c r="A48" s="48"/>
      <c r="B48" s="1216"/>
      <c r="C48" s="1217"/>
      <c r="D48" s="62"/>
      <c r="E48" s="1222" t="s">
        <v>15</v>
      </c>
      <c r="F48" s="1222"/>
      <c r="G48" s="1222"/>
      <c r="H48" s="1222"/>
      <c r="I48" s="1222"/>
      <c r="J48" s="1223"/>
      <c r="K48" s="63">
        <v>832</v>
      </c>
      <c r="L48" s="64">
        <v>708</v>
      </c>
      <c r="M48" s="64">
        <v>664</v>
      </c>
      <c r="N48" s="64">
        <v>581</v>
      </c>
      <c r="O48" s="65">
        <v>538</v>
      </c>
      <c r="P48" s="48"/>
      <c r="Q48" s="48"/>
      <c r="R48" s="48"/>
      <c r="S48" s="48"/>
      <c r="T48" s="48"/>
      <c r="U48" s="48"/>
    </row>
    <row r="49" spans="1:21" ht="30.75" customHeight="1" x14ac:dyDescent="0.15">
      <c r="A49" s="48"/>
      <c r="B49" s="1216"/>
      <c r="C49" s="1217"/>
      <c r="D49" s="62"/>
      <c r="E49" s="1222" t="s">
        <v>16</v>
      </c>
      <c r="F49" s="1222"/>
      <c r="G49" s="1222"/>
      <c r="H49" s="1222"/>
      <c r="I49" s="1222"/>
      <c r="J49" s="1223"/>
      <c r="K49" s="63">
        <v>1</v>
      </c>
      <c r="L49" s="64">
        <v>1</v>
      </c>
      <c r="M49" s="64">
        <v>1</v>
      </c>
      <c r="N49" s="64">
        <v>1</v>
      </c>
      <c r="O49" s="65">
        <v>1</v>
      </c>
      <c r="P49" s="48"/>
      <c r="Q49" s="48"/>
      <c r="R49" s="48"/>
      <c r="S49" s="48"/>
      <c r="T49" s="48"/>
      <c r="U49" s="48"/>
    </row>
    <row r="50" spans="1:21" ht="30.75" customHeight="1" x14ac:dyDescent="0.15">
      <c r="A50" s="48"/>
      <c r="B50" s="1216"/>
      <c r="C50" s="1217"/>
      <c r="D50" s="62"/>
      <c r="E50" s="1222" t="s">
        <v>17</v>
      </c>
      <c r="F50" s="1222"/>
      <c r="G50" s="1222"/>
      <c r="H50" s="1222"/>
      <c r="I50" s="1222"/>
      <c r="J50" s="1223"/>
      <c r="K50" s="63">
        <v>24</v>
      </c>
      <c r="L50" s="64">
        <v>22</v>
      </c>
      <c r="M50" s="64">
        <v>23</v>
      </c>
      <c r="N50" s="64">
        <v>18</v>
      </c>
      <c r="O50" s="65">
        <v>22</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517</v>
      </c>
      <c r="L51" s="64" t="s">
        <v>517</v>
      </c>
      <c r="M51" s="64" t="s">
        <v>517</v>
      </c>
      <c r="N51" s="64" t="s">
        <v>517</v>
      </c>
      <c r="O51" s="65" t="s">
        <v>517</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2495</v>
      </c>
      <c r="L52" s="64">
        <v>2466</v>
      </c>
      <c r="M52" s="64">
        <v>2443</v>
      </c>
      <c r="N52" s="64">
        <v>2404</v>
      </c>
      <c r="O52" s="65">
        <v>2421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677</v>
      </c>
      <c r="L53" s="69">
        <v>638</v>
      </c>
      <c r="M53" s="69">
        <v>646</v>
      </c>
      <c r="N53" s="69">
        <v>652</v>
      </c>
      <c r="O53" s="70">
        <v>633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BL627+58z+FWya4IXoUdP25pUOBifOpMAUgat8ubbQIk0hNRxa34tvTeBEtyPoLZzdv2TCJBR7dnoHFA6KvHA==" saltValue="f6TbTF0nBxIj590s549z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election activeCell="BD81" sqref="BD8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0" t="s">
        <v>30</v>
      </c>
      <c r="C41" s="1241"/>
      <c r="D41" s="102"/>
      <c r="E41" s="1246" t="s">
        <v>31</v>
      </c>
      <c r="F41" s="1246"/>
      <c r="G41" s="1246"/>
      <c r="H41" s="1247"/>
      <c r="I41" s="103">
        <v>26227</v>
      </c>
      <c r="J41" s="104">
        <v>26896</v>
      </c>
      <c r="K41" s="104">
        <v>27303</v>
      </c>
      <c r="L41" s="104">
        <v>27933</v>
      </c>
      <c r="M41" s="105">
        <v>27588</v>
      </c>
    </row>
    <row r="42" spans="2:13" ht="27.75" customHeight="1" x14ac:dyDescent="0.15">
      <c r="B42" s="1242"/>
      <c r="C42" s="1243"/>
      <c r="D42" s="106"/>
      <c r="E42" s="1248" t="s">
        <v>32</v>
      </c>
      <c r="F42" s="1248"/>
      <c r="G42" s="1248"/>
      <c r="H42" s="1249"/>
      <c r="I42" s="107">
        <v>70</v>
      </c>
      <c r="J42" s="108">
        <v>77</v>
      </c>
      <c r="K42" s="108">
        <v>56</v>
      </c>
      <c r="L42" s="108">
        <v>40</v>
      </c>
      <c r="M42" s="109">
        <v>50</v>
      </c>
    </row>
    <row r="43" spans="2:13" ht="27.75" customHeight="1" x14ac:dyDescent="0.15">
      <c r="B43" s="1242"/>
      <c r="C43" s="1243"/>
      <c r="D43" s="106"/>
      <c r="E43" s="1248" t="s">
        <v>33</v>
      </c>
      <c r="F43" s="1248"/>
      <c r="G43" s="1248"/>
      <c r="H43" s="1249"/>
      <c r="I43" s="107">
        <v>8883</v>
      </c>
      <c r="J43" s="108">
        <v>8094</v>
      </c>
      <c r="K43" s="108">
        <v>7716</v>
      </c>
      <c r="L43" s="108">
        <v>7120</v>
      </c>
      <c r="M43" s="109">
        <v>6829</v>
      </c>
    </row>
    <row r="44" spans="2:13" ht="27.75" customHeight="1" x14ac:dyDescent="0.15">
      <c r="B44" s="1242"/>
      <c r="C44" s="1243"/>
      <c r="D44" s="106"/>
      <c r="E44" s="1248" t="s">
        <v>34</v>
      </c>
      <c r="F44" s="1248"/>
      <c r="G44" s="1248"/>
      <c r="H44" s="1249"/>
      <c r="I44" s="107" t="s">
        <v>517</v>
      </c>
      <c r="J44" s="108" t="s">
        <v>517</v>
      </c>
      <c r="K44" s="108" t="s">
        <v>517</v>
      </c>
      <c r="L44" s="108" t="s">
        <v>517</v>
      </c>
      <c r="M44" s="109" t="s">
        <v>517</v>
      </c>
    </row>
    <row r="45" spans="2:13" ht="27.75" customHeight="1" x14ac:dyDescent="0.15">
      <c r="B45" s="1242"/>
      <c r="C45" s="1243"/>
      <c r="D45" s="106"/>
      <c r="E45" s="1248" t="s">
        <v>35</v>
      </c>
      <c r="F45" s="1248"/>
      <c r="G45" s="1248"/>
      <c r="H45" s="1249"/>
      <c r="I45" s="107">
        <v>2279</v>
      </c>
      <c r="J45" s="108">
        <v>2305</v>
      </c>
      <c r="K45" s="108">
        <v>1988</v>
      </c>
      <c r="L45" s="108">
        <v>1757</v>
      </c>
      <c r="M45" s="109">
        <v>1620</v>
      </c>
    </row>
    <row r="46" spans="2:13" ht="27.75" customHeight="1" x14ac:dyDescent="0.15">
      <c r="B46" s="1242"/>
      <c r="C46" s="1243"/>
      <c r="D46" s="110"/>
      <c r="E46" s="1248" t="s">
        <v>36</v>
      </c>
      <c r="F46" s="1248"/>
      <c r="G46" s="1248"/>
      <c r="H46" s="1249"/>
      <c r="I46" s="107" t="s">
        <v>517</v>
      </c>
      <c r="J46" s="108" t="s">
        <v>517</v>
      </c>
      <c r="K46" s="108" t="s">
        <v>517</v>
      </c>
      <c r="L46" s="108" t="s">
        <v>517</v>
      </c>
      <c r="M46" s="109" t="s">
        <v>517</v>
      </c>
    </row>
    <row r="47" spans="2:13" ht="27.75" customHeight="1" x14ac:dyDescent="0.15">
      <c r="B47" s="1242"/>
      <c r="C47" s="1243"/>
      <c r="D47" s="111"/>
      <c r="E47" s="1250" t="s">
        <v>37</v>
      </c>
      <c r="F47" s="1251"/>
      <c r="G47" s="1251"/>
      <c r="H47" s="1252"/>
      <c r="I47" s="107" t="s">
        <v>517</v>
      </c>
      <c r="J47" s="108" t="s">
        <v>517</v>
      </c>
      <c r="K47" s="108" t="s">
        <v>517</v>
      </c>
      <c r="L47" s="108" t="s">
        <v>517</v>
      </c>
      <c r="M47" s="109" t="s">
        <v>517</v>
      </c>
    </row>
    <row r="48" spans="2:13" ht="27.75" customHeight="1" x14ac:dyDescent="0.15">
      <c r="B48" s="1242"/>
      <c r="C48" s="1243"/>
      <c r="D48" s="106"/>
      <c r="E48" s="1248" t="s">
        <v>38</v>
      </c>
      <c r="F48" s="1248"/>
      <c r="G48" s="1248"/>
      <c r="H48" s="1249"/>
      <c r="I48" s="107" t="s">
        <v>517</v>
      </c>
      <c r="J48" s="108" t="s">
        <v>517</v>
      </c>
      <c r="K48" s="108" t="s">
        <v>517</v>
      </c>
      <c r="L48" s="108" t="s">
        <v>517</v>
      </c>
      <c r="M48" s="109" t="s">
        <v>517</v>
      </c>
    </row>
    <row r="49" spans="2:13" ht="27.75" customHeight="1" x14ac:dyDescent="0.15">
      <c r="B49" s="1244"/>
      <c r="C49" s="1245"/>
      <c r="D49" s="106"/>
      <c r="E49" s="1248" t="s">
        <v>39</v>
      </c>
      <c r="F49" s="1248"/>
      <c r="G49" s="1248"/>
      <c r="H49" s="1249"/>
      <c r="I49" s="107" t="s">
        <v>517</v>
      </c>
      <c r="J49" s="108" t="s">
        <v>517</v>
      </c>
      <c r="K49" s="108" t="s">
        <v>517</v>
      </c>
      <c r="L49" s="108" t="s">
        <v>517</v>
      </c>
      <c r="M49" s="109" t="s">
        <v>517</v>
      </c>
    </row>
    <row r="50" spans="2:13" ht="27.75" customHeight="1" x14ac:dyDescent="0.15">
      <c r="B50" s="1253" t="s">
        <v>40</v>
      </c>
      <c r="C50" s="1254"/>
      <c r="D50" s="112"/>
      <c r="E50" s="1248" t="s">
        <v>41</v>
      </c>
      <c r="F50" s="1248"/>
      <c r="G50" s="1248"/>
      <c r="H50" s="1249"/>
      <c r="I50" s="107">
        <v>4389</v>
      </c>
      <c r="J50" s="108">
        <v>4575</v>
      </c>
      <c r="K50" s="108">
        <v>4662</v>
      </c>
      <c r="L50" s="108">
        <v>4952</v>
      </c>
      <c r="M50" s="109">
        <v>5432</v>
      </c>
    </row>
    <row r="51" spans="2:13" ht="27.75" customHeight="1" x14ac:dyDescent="0.15">
      <c r="B51" s="1242"/>
      <c r="C51" s="1243"/>
      <c r="D51" s="106"/>
      <c r="E51" s="1248" t="s">
        <v>42</v>
      </c>
      <c r="F51" s="1248"/>
      <c r="G51" s="1248"/>
      <c r="H51" s="1249"/>
      <c r="I51" s="107">
        <v>6951</v>
      </c>
      <c r="J51" s="108">
        <v>7275</v>
      </c>
      <c r="K51" s="108">
        <v>7025</v>
      </c>
      <c r="L51" s="108">
        <v>7460</v>
      </c>
      <c r="M51" s="109">
        <v>7582</v>
      </c>
    </row>
    <row r="52" spans="2:13" ht="27.75" customHeight="1" x14ac:dyDescent="0.15">
      <c r="B52" s="1244"/>
      <c r="C52" s="1245"/>
      <c r="D52" s="106"/>
      <c r="E52" s="1248" t="s">
        <v>43</v>
      </c>
      <c r="F52" s="1248"/>
      <c r="G52" s="1248"/>
      <c r="H52" s="1249"/>
      <c r="I52" s="107">
        <v>21989</v>
      </c>
      <c r="J52" s="108">
        <v>21773</v>
      </c>
      <c r="K52" s="108">
        <v>21847</v>
      </c>
      <c r="L52" s="108">
        <v>21829</v>
      </c>
      <c r="M52" s="109">
        <v>21432</v>
      </c>
    </row>
    <row r="53" spans="2:13" ht="27.75" customHeight="1" thickBot="1" x14ac:dyDescent="0.2">
      <c r="B53" s="1255" t="s">
        <v>44</v>
      </c>
      <c r="C53" s="1256"/>
      <c r="D53" s="113"/>
      <c r="E53" s="1257" t="s">
        <v>45</v>
      </c>
      <c r="F53" s="1257"/>
      <c r="G53" s="1257"/>
      <c r="H53" s="1258"/>
      <c r="I53" s="114">
        <v>4131</v>
      </c>
      <c r="J53" s="115">
        <v>3749</v>
      </c>
      <c r="K53" s="115">
        <v>3529</v>
      </c>
      <c r="L53" s="115">
        <v>2610</v>
      </c>
      <c r="M53" s="116">
        <v>1641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gQyKaAIRG8aYgdkBM+SXa3LjV9Zjhmb2oR65lxScxac+r7+6jzMJc0gRjxfEUYSWS0Hd95hIYQFaCOOnYq20A==" saltValue="IKI1T5Dpqt7Ybo2wEPz1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BD81" sqref="BD8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267" t="s">
        <v>48</v>
      </c>
      <c r="D55" s="1267"/>
      <c r="E55" s="1268"/>
      <c r="F55" s="128">
        <v>1897</v>
      </c>
      <c r="G55" s="128">
        <v>1823</v>
      </c>
      <c r="H55" s="129">
        <v>2018</v>
      </c>
    </row>
    <row r="56" spans="2:8" ht="52.5" customHeight="1" x14ac:dyDescent="0.15">
      <c r="B56" s="130"/>
      <c r="C56" s="1269" t="s">
        <v>49</v>
      </c>
      <c r="D56" s="1269"/>
      <c r="E56" s="1270"/>
      <c r="F56" s="131" t="s">
        <v>517</v>
      </c>
      <c r="G56" s="131" t="s">
        <v>517</v>
      </c>
      <c r="H56" s="132" t="s">
        <v>517</v>
      </c>
    </row>
    <row r="57" spans="2:8" ht="53.25" customHeight="1" x14ac:dyDescent="0.15">
      <c r="B57" s="130"/>
      <c r="C57" s="1271" t="s">
        <v>50</v>
      </c>
      <c r="D57" s="1271"/>
      <c r="E57" s="1272"/>
      <c r="F57" s="133">
        <v>2156</v>
      </c>
      <c r="G57" s="133">
        <v>2430</v>
      </c>
      <c r="H57" s="134">
        <v>2667</v>
      </c>
    </row>
    <row r="58" spans="2:8" ht="45.75" customHeight="1" x14ac:dyDescent="0.15">
      <c r="B58" s="135"/>
      <c r="C58" s="1259" t="s">
        <v>595</v>
      </c>
      <c r="D58" s="1260"/>
      <c r="E58" s="1261"/>
      <c r="F58" s="136">
        <v>543</v>
      </c>
      <c r="G58" s="136">
        <v>879</v>
      </c>
      <c r="H58" s="137">
        <v>991</v>
      </c>
    </row>
    <row r="59" spans="2:8" ht="45.75" customHeight="1" x14ac:dyDescent="0.15">
      <c r="B59" s="135"/>
      <c r="C59" s="1259" t="s">
        <v>596</v>
      </c>
      <c r="D59" s="1260"/>
      <c r="E59" s="1261"/>
      <c r="F59" s="136">
        <v>395</v>
      </c>
      <c r="G59" s="136">
        <v>330</v>
      </c>
      <c r="H59" s="137">
        <v>332</v>
      </c>
    </row>
    <row r="60" spans="2:8" ht="45.75" customHeight="1" x14ac:dyDescent="0.15">
      <c r="B60" s="135"/>
      <c r="C60" s="1259" t="s">
        <v>597</v>
      </c>
      <c r="D60" s="1260"/>
      <c r="E60" s="1261"/>
      <c r="F60" s="136">
        <v>280</v>
      </c>
      <c r="G60" s="136">
        <v>266</v>
      </c>
      <c r="H60" s="137">
        <v>289</v>
      </c>
    </row>
    <row r="61" spans="2:8" ht="45.75" customHeight="1" x14ac:dyDescent="0.15">
      <c r="B61" s="135"/>
      <c r="C61" s="1259" t="s">
        <v>598</v>
      </c>
      <c r="D61" s="1260"/>
      <c r="E61" s="1261"/>
      <c r="F61" s="136">
        <v>284</v>
      </c>
      <c r="G61" s="136">
        <v>268</v>
      </c>
      <c r="H61" s="137">
        <v>250</v>
      </c>
    </row>
    <row r="62" spans="2:8" ht="45.75" customHeight="1" thickBot="1" x14ac:dyDescent="0.2">
      <c r="B62" s="138"/>
      <c r="C62" s="1262" t="s">
        <v>599</v>
      </c>
      <c r="D62" s="1263"/>
      <c r="E62" s="1264"/>
      <c r="F62" s="139">
        <v>61</v>
      </c>
      <c r="G62" s="139">
        <v>84</v>
      </c>
      <c r="H62" s="140">
        <v>150</v>
      </c>
    </row>
    <row r="63" spans="2:8" ht="52.5" customHeight="1" thickBot="1" x14ac:dyDescent="0.2">
      <c r="B63" s="141"/>
      <c r="C63" s="1265" t="s">
        <v>51</v>
      </c>
      <c r="D63" s="1265"/>
      <c r="E63" s="1266"/>
      <c r="F63" s="142">
        <v>4053</v>
      </c>
      <c r="G63" s="142">
        <v>4253</v>
      </c>
      <c r="H63" s="143">
        <v>4684</v>
      </c>
    </row>
    <row r="64" spans="2:8" ht="15" customHeight="1" x14ac:dyDescent="0.15"/>
  </sheetData>
  <sheetProtection algorithmName="SHA-512" hashValue="zCCztp7kdzIUq1EK2uONQh9QEXNRCCU1Lc5UwMSswSqLtF3yJ4iLSM4mHvGHU5ZvicvDvs2Pvq5b9EQZBOAc4Q==" saltValue="+V0LD1ZoUFlXaQd6DEf7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88249-BD64-48FD-9289-1EC67A66E88D}">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604</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558</v>
      </c>
      <c r="BQ50" s="1307"/>
      <c r="BR50" s="1307"/>
      <c r="BS50" s="1307"/>
      <c r="BT50" s="1307"/>
      <c r="BU50" s="1307"/>
      <c r="BV50" s="1307"/>
      <c r="BW50" s="1307"/>
      <c r="BX50" s="1307" t="s">
        <v>559</v>
      </c>
      <c r="BY50" s="1307"/>
      <c r="BZ50" s="1307"/>
      <c r="CA50" s="1307"/>
      <c r="CB50" s="1307"/>
      <c r="CC50" s="1307"/>
      <c r="CD50" s="1307"/>
      <c r="CE50" s="1307"/>
      <c r="CF50" s="1307" t="s">
        <v>560</v>
      </c>
      <c r="CG50" s="1307"/>
      <c r="CH50" s="1307"/>
      <c r="CI50" s="1307"/>
      <c r="CJ50" s="1307"/>
      <c r="CK50" s="1307"/>
      <c r="CL50" s="1307"/>
      <c r="CM50" s="1307"/>
      <c r="CN50" s="1307" t="s">
        <v>561</v>
      </c>
      <c r="CO50" s="1307"/>
      <c r="CP50" s="1307"/>
      <c r="CQ50" s="1307"/>
      <c r="CR50" s="1307"/>
      <c r="CS50" s="1307"/>
      <c r="CT50" s="1307"/>
      <c r="CU50" s="1307"/>
      <c r="CV50" s="1307" t="s">
        <v>562</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605</v>
      </c>
      <c r="AO51" s="1311"/>
      <c r="AP51" s="1311"/>
      <c r="AQ51" s="1311"/>
      <c r="AR51" s="1311"/>
      <c r="AS51" s="1311"/>
      <c r="AT51" s="1311"/>
      <c r="AU51" s="1311"/>
      <c r="AV51" s="1311"/>
      <c r="AW51" s="1311"/>
      <c r="AX51" s="1311"/>
      <c r="AY51" s="1311"/>
      <c r="AZ51" s="1311"/>
      <c r="BA51" s="1311"/>
      <c r="BB51" s="1311" t="s">
        <v>606</v>
      </c>
      <c r="BC51" s="1311"/>
      <c r="BD51" s="1311"/>
      <c r="BE51" s="1311"/>
      <c r="BF51" s="1311"/>
      <c r="BG51" s="1311"/>
      <c r="BH51" s="1311"/>
      <c r="BI51" s="1311"/>
      <c r="BJ51" s="1311"/>
      <c r="BK51" s="1311"/>
      <c r="BL51" s="1311"/>
      <c r="BM51" s="1311"/>
      <c r="BN51" s="1311"/>
      <c r="BO51" s="1311"/>
      <c r="BP51" s="1312">
        <v>31.1</v>
      </c>
      <c r="BQ51" s="1312"/>
      <c r="BR51" s="1312"/>
      <c r="BS51" s="1312"/>
      <c r="BT51" s="1312"/>
      <c r="BU51" s="1312"/>
      <c r="BV51" s="1312"/>
      <c r="BW51" s="1312"/>
      <c r="BX51" s="1312">
        <v>29</v>
      </c>
      <c r="BY51" s="1312"/>
      <c r="BZ51" s="1312"/>
      <c r="CA51" s="1312"/>
      <c r="CB51" s="1312"/>
      <c r="CC51" s="1312"/>
      <c r="CD51" s="1312"/>
      <c r="CE51" s="1312"/>
      <c r="CF51" s="1312">
        <v>28</v>
      </c>
      <c r="CG51" s="1312"/>
      <c r="CH51" s="1312"/>
      <c r="CI51" s="1312"/>
      <c r="CJ51" s="1312"/>
      <c r="CK51" s="1312"/>
      <c r="CL51" s="1312"/>
      <c r="CM51" s="1312"/>
      <c r="CN51" s="1312">
        <v>20.2</v>
      </c>
      <c r="CO51" s="1312"/>
      <c r="CP51" s="1312"/>
      <c r="CQ51" s="1312"/>
      <c r="CR51" s="1312"/>
      <c r="CS51" s="1312"/>
      <c r="CT51" s="1312"/>
      <c r="CU51" s="1312"/>
      <c r="CV51" s="1312">
        <v>12.2</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607</v>
      </c>
      <c r="BC53" s="1311"/>
      <c r="BD53" s="1311"/>
      <c r="BE53" s="1311"/>
      <c r="BF53" s="1311"/>
      <c r="BG53" s="1311"/>
      <c r="BH53" s="1311"/>
      <c r="BI53" s="1311"/>
      <c r="BJ53" s="1311"/>
      <c r="BK53" s="1311"/>
      <c r="BL53" s="1311"/>
      <c r="BM53" s="1311"/>
      <c r="BN53" s="1311"/>
      <c r="BO53" s="1311"/>
      <c r="BP53" s="1312">
        <v>52.5</v>
      </c>
      <c r="BQ53" s="1312"/>
      <c r="BR53" s="1312"/>
      <c r="BS53" s="1312"/>
      <c r="BT53" s="1312"/>
      <c r="BU53" s="1312"/>
      <c r="BV53" s="1312"/>
      <c r="BW53" s="1312"/>
      <c r="BX53" s="1312">
        <v>53</v>
      </c>
      <c r="BY53" s="1312"/>
      <c r="BZ53" s="1312"/>
      <c r="CA53" s="1312"/>
      <c r="CB53" s="1312"/>
      <c r="CC53" s="1312"/>
      <c r="CD53" s="1312"/>
      <c r="CE53" s="1312"/>
      <c r="CF53" s="1312">
        <v>54.7</v>
      </c>
      <c r="CG53" s="1312"/>
      <c r="CH53" s="1312"/>
      <c r="CI53" s="1312"/>
      <c r="CJ53" s="1312"/>
      <c r="CK53" s="1312"/>
      <c r="CL53" s="1312"/>
      <c r="CM53" s="1312"/>
      <c r="CN53" s="1312">
        <v>54.3</v>
      </c>
      <c r="CO53" s="1312"/>
      <c r="CP53" s="1312"/>
      <c r="CQ53" s="1312"/>
      <c r="CR53" s="1312"/>
      <c r="CS53" s="1312"/>
      <c r="CT53" s="1312"/>
      <c r="CU53" s="1312"/>
      <c r="CV53" s="1312">
        <v>54.9</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608</v>
      </c>
      <c r="AO55" s="1307"/>
      <c r="AP55" s="1307"/>
      <c r="AQ55" s="1307"/>
      <c r="AR55" s="1307"/>
      <c r="AS55" s="1307"/>
      <c r="AT55" s="1307"/>
      <c r="AU55" s="1307"/>
      <c r="AV55" s="1307"/>
      <c r="AW55" s="1307"/>
      <c r="AX55" s="1307"/>
      <c r="AY55" s="1307"/>
      <c r="AZ55" s="1307"/>
      <c r="BA55" s="1307"/>
      <c r="BB55" s="1311" t="s">
        <v>606</v>
      </c>
      <c r="BC55" s="1311"/>
      <c r="BD55" s="1311"/>
      <c r="BE55" s="1311"/>
      <c r="BF55" s="1311"/>
      <c r="BG55" s="1311"/>
      <c r="BH55" s="1311"/>
      <c r="BI55" s="1311"/>
      <c r="BJ55" s="1311"/>
      <c r="BK55" s="1311"/>
      <c r="BL55" s="1311"/>
      <c r="BM55" s="1311"/>
      <c r="BN55" s="1311"/>
      <c r="BO55" s="1311"/>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607</v>
      </c>
      <c r="BC57" s="1311"/>
      <c r="BD57" s="1311"/>
      <c r="BE57" s="1311"/>
      <c r="BF57" s="1311"/>
      <c r="BG57" s="1311"/>
      <c r="BH57" s="1311"/>
      <c r="BI57" s="1311"/>
      <c r="BJ57" s="1311"/>
      <c r="BK57" s="1311"/>
      <c r="BL57" s="1311"/>
      <c r="BM57" s="1311"/>
      <c r="BN57" s="1311"/>
      <c r="BO57" s="1311"/>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609</v>
      </c>
    </row>
    <row r="64" spans="1:109" x14ac:dyDescent="0.15">
      <c r="B64" s="1282"/>
      <c r="G64" s="1289"/>
      <c r="I64" s="1322"/>
      <c r="J64" s="1322"/>
      <c r="K64" s="1322"/>
      <c r="L64" s="1322"/>
      <c r="M64" s="1322"/>
      <c r="N64" s="1323"/>
      <c r="AM64" s="1289"/>
      <c r="AN64" s="1289" t="s">
        <v>602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604</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558</v>
      </c>
      <c r="BQ72" s="1307"/>
      <c r="BR72" s="1307"/>
      <c r="BS72" s="1307"/>
      <c r="BT72" s="1307"/>
      <c r="BU72" s="1307"/>
      <c r="BV72" s="1307"/>
      <c r="BW72" s="1307"/>
      <c r="BX72" s="1307" t="s">
        <v>559</v>
      </c>
      <c r="BY72" s="1307"/>
      <c r="BZ72" s="1307"/>
      <c r="CA72" s="1307"/>
      <c r="CB72" s="1307"/>
      <c r="CC72" s="1307"/>
      <c r="CD72" s="1307"/>
      <c r="CE72" s="1307"/>
      <c r="CF72" s="1307" t="s">
        <v>560</v>
      </c>
      <c r="CG72" s="1307"/>
      <c r="CH72" s="1307"/>
      <c r="CI72" s="1307"/>
      <c r="CJ72" s="1307"/>
      <c r="CK72" s="1307"/>
      <c r="CL72" s="1307"/>
      <c r="CM72" s="1307"/>
      <c r="CN72" s="1307" t="s">
        <v>561</v>
      </c>
      <c r="CO72" s="1307"/>
      <c r="CP72" s="1307"/>
      <c r="CQ72" s="1307"/>
      <c r="CR72" s="1307"/>
      <c r="CS72" s="1307"/>
      <c r="CT72" s="1307"/>
      <c r="CU72" s="1307"/>
      <c r="CV72" s="1307" t="s">
        <v>562</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605</v>
      </c>
      <c r="AO73" s="1311"/>
      <c r="AP73" s="1311"/>
      <c r="AQ73" s="1311"/>
      <c r="AR73" s="1311"/>
      <c r="AS73" s="1311"/>
      <c r="AT73" s="1311"/>
      <c r="AU73" s="1311"/>
      <c r="AV73" s="1311"/>
      <c r="AW73" s="1311"/>
      <c r="AX73" s="1311"/>
      <c r="AY73" s="1311"/>
      <c r="AZ73" s="1311"/>
      <c r="BA73" s="1311"/>
      <c r="BB73" s="1311" t="s">
        <v>606</v>
      </c>
      <c r="BC73" s="1311"/>
      <c r="BD73" s="1311"/>
      <c r="BE73" s="1311"/>
      <c r="BF73" s="1311"/>
      <c r="BG73" s="1311"/>
      <c r="BH73" s="1311"/>
      <c r="BI73" s="1311"/>
      <c r="BJ73" s="1311"/>
      <c r="BK73" s="1311"/>
      <c r="BL73" s="1311"/>
      <c r="BM73" s="1311"/>
      <c r="BN73" s="1311"/>
      <c r="BO73" s="1311"/>
      <c r="BP73" s="1312">
        <v>31.1</v>
      </c>
      <c r="BQ73" s="1312"/>
      <c r="BR73" s="1312"/>
      <c r="BS73" s="1312"/>
      <c r="BT73" s="1312"/>
      <c r="BU73" s="1312"/>
      <c r="BV73" s="1312"/>
      <c r="BW73" s="1312"/>
      <c r="BX73" s="1312">
        <v>29</v>
      </c>
      <c r="BY73" s="1312"/>
      <c r="BZ73" s="1312"/>
      <c r="CA73" s="1312"/>
      <c r="CB73" s="1312"/>
      <c r="CC73" s="1312"/>
      <c r="CD73" s="1312"/>
      <c r="CE73" s="1312"/>
      <c r="CF73" s="1312">
        <v>28</v>
      </c>
      <c r="CG73" s="1312"/>
      <c r="CH73" s="1312"/>
      <c r="CI73" s="1312"/>
      <c r="CJ73" s="1312"/>
      <c r="CK73" s="1312"/>
      <c r="CL73" s="1312"/>
      <c r="CM73" s="1312"/>
      <c r="CN73" s="1312">
        <v>20.2</v>
      </c>
      <c r="CO73" s="1312"/>
      <c r="CP73" s="1312"/>
      <c r="CQ73" s="1312"/>
      <c r="CR73" s="1312"/>
      <c r="CS73" s="1312"/>
      <c r="CT73" s="1312"/>
      <c r="CU73" s="1312"/>
      <c r="CV73" s="1312">
        <v>12.2</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611</v>
      </c>
      <c r="BC75" s="1311"/>
      <c r="BD75" s="1311"/>
      <c r="BE75" s="1311"/>
      <c r="BF75" s="1311"/>
      <c r="BG75" s="1311"/>
      <c r="BH75" s="1311"/>
      <c r="BI75" s="1311"/>
      <c r="BJ75" s="1311"/>
      <c r="BK75" s="1311"/>
      <c r="BL75" s="1311"/>
      <c r="BM75" s="1311"/>
      <c r="BN75" s="1311"/>
      <c r="BO75" s="1311"/>
      <c r="BP75" s="1312">
        <v>5.9</v>
      </c>
      <c r="BQ75" s="1312"/>
      <c r="BR75" s="1312"/>
      <c r="BS75" s="1312"/>
      <c r="BT75" s="1312"/>
      <c r="BU75" s="1312"/>
      <c r="BV75" s="1312"/>
      <c r="BW75" s="1312"/>
      <c r="BX75" s="1312">
        <v>5.4</v>
      </c>
      <c r="BY75" s="1312"/>
      <c r="BZ75" s="1312"/>
      <c r="CA75" s="1312"/>
      <c r="CB75" s="1312"/>
      <c r="CC75" s="1312"/>
      <c r="CD75" s="1312"/>
      <c r="CE75" s="1312"/>
      <c r="CF75" s="1312">
        <v>5</v>
      </c>
      <c r="CG75" s="1312"/>
      <c r="CH75" s="1312"/>
      <c r="CI75" s="1312"/>
      <c r="CJ75" s="1312"/>
      <c r="CK75" s="1312"/>
      <c r="CL75" s="1312"/>
      <c r="CM75" s="1312"/>
      <c r="CN75" s="1312">
        <v>5</v>
      </c>
      <c r="CO75" s="1312"/>
      <c r="CP75" s="1312"/>
      <c r="CQ75" s="1312"/>
      <c r="CR75" s="1312"/>
      <c r="CS75" s="1312"/>
      <c r="CT75" s="1312"/>
      <c r="CU75" s="1312"/>
      <c r="CV75" s="1312">
        <v>4.9000000000000004</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608</v>
      </c>
      <c r="AO77" s="1307"/>
      <c r="AP77" s="1307"/>
      <c r="AQ77" s="1307"/>
      <c r="AR77" s="1307"/>
      <c r="AS77" s="1307"/>
      <c r="AT77" s="1307"/>
      <c r="AU77" s="1307"/>
      <c r="AV77" s="1307"/>
      <c r="AW77" s="1307"/>
      <c r="AX77" s="1307"/>
      <c r="AY77" s="1307"/>
      <c r="AZ77" s="1307"/>
      <c r="BA77" s="1307"/>
      <c r="BB77" s="1311" t="s">
        <v>606</v>
      </c>
      <c r="BC77" s="1311"/>
      <c r="BD77" s="1311"/>
      <c r="BE77" s="1311"/>
      <c r="BF77" s="1311"/>
      <c r="BG77" s="1311"/>
      <c r="BH77" s="1311"/>
      <c r="BI77" s="1311"/>
      <c r="BJ77" s="1311"/>
      <c r="BK77" s="1311"/>
      <c r="BL77" s="1311"/>
      <c r="BM77" s="1311"/>
      <c r="BN77" s="1311"/>
      <c r="BO77" s="1311"/>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611</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sHmU5npFODbkgbbkVPoONrl8XGfTA4m1EqQ6koHBPPkAsnPlEzy3l6DiZiFbJeUtvH/nHW4HQC5l+GmFsaGD+g==" saltValue="CPItRaNdz+sLchRptkZH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8EEC0-3849-40B6-806B-2F0A4C6A6800}">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CoqoPBFlpbzb/gCNlU3qhbUIxnW8Qhx26VdBtNvp68MgDs/BKzuKPWCyal74kvIyrOkjLSl7Cu2ERt/GFCL6FA==" saltValue="U/BMfAkKCnofrHfBP5Wb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AFB68-B8EA-425C-81BB-4F511B36AB4B}">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dmVIBLMWBqvBrtTNu8N+dFYksIUjlWT01H+Bd/O1BgXvip29MxeunZFuSWxrvR1TFY8Jp/Uv7GM46vubZCAZXw==" saltValue="aT64xGF/TDhX1KjjHKGh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67010</v>
      </c>
      <c r="E3" s="162"/>
      <c r="F3" s="163">
        <v>44504</v>
      </c>
      <c r="G3" s="164"/>
      <c r="H3" s="165"/>
    </row>
    <row r="4" spans="1:8" x14ac:dyDescent="0.15">
      <c r="A4" s="166"/>
      <c r="B4" s="167"/>
      <c r="C4" s="168"/>
      <c r="D4" s="169">
        <v>34940</v>
      </c>
      <c r="E4" s="170"/>
      <c r="F4" s="171">
        <v>25876</v>
      </c>
      <c r="G4" s="172"/>
      <c r="H4" s="173"/>
    </row>
    <row r="5" spans="1:8" x14ac:dyDescent="0.15">
      <c r="A5" s="154" t="s">
        <v>550</v>
      </c>
      <c r="B5" s="159"/>
      <c r="C5" s="160"/>
      <c r="D5" s="161">
        <v>71228</v>
      </c>
      <c r="E5" s="162"/>
      <c r="F5" s="163">
        <v>47820</v>
      </c>
      <c r="G5" s="164"/>
      <c r="H5" s="165"/>
    </row>
    <row r="6" spans="1:8" x14ac:dyDescent="0.15">
      <c r="A6" s="166"/>
      <c r="B6" s="167"/>
      <c r="C6" s="168"/>
      <c r="D6" s="169">
        <v>34677</v>
      </c>
      <c r="E6" s="170"/>
      <c r="F6" s="171">
        <v>25855</v>
      </c>
      <c r="G6" s="172"/>
      <c r="H6" s="173"/>
    </row>
    <row r="7" spans="1:8" x14ac:dyDescent="0.15">
      <c r="A7" s="154" t="s">
        <v>551</v>
      </c>
      <c r="B7" s="159"/>
      <c r="C7" s="160"/>
      <c r="D7" s="161">
        <v>61632</v>
      </c>
      <c r="E7" s="162"/>
      <c r="F7" s="163">
        <v>41934</v>
      </c>
      <c r="G7" s="164"/>
      <c r="H7" s="165"/>
    </row>
    <row r="8" spans="1:8" x14ac:dyDescent="0.15">
      <c r="A8" s="166"/>
      <c r="B8" s="167"/>
      <c r="C8" s="168"/>
      <c r="D8" s="169">
        <v>31516</v>
      </c>
      <c r="E8" s="170"/>
      <c r="F8" s="171">
        <v>23352</v>
      </c>
      <c r="G8" s="172"/>
      <c r="H8" s="173"/>
    </row>
    <row r="9" spans="1:8" x14ac:dyDescent="0.15">
      <c r="A9" s="154" t="s">
        <v>552</v>
      </c>
      <c r="B9" s="159"/>
      <c r="C9" s="160"/>
      <c r="D9" s="161">
        <v>68488</v>
      </c>
      <c r="E9" s="162"/>
      <c r="F9" s="163">
        <v>45588</v>
      </c>
      <c r="G9" s="164"/>
      <c r="H9" s="165"/>
    </row>
    <row r="10" spans="1:8" x14ac:dyDescent="0.15">
      <c r="A10" s="166"/>
      <c r="B10" s="167"/>
      <c r="C10" s="168"/>
      <c r="D10" s="169">
        <v>28567</v>
      </c>
      <c r="E10" s="170"/>
      <c r="F10" s="171">
        <v>24150</v>
      </c>
      <c r="G10" s="172"/>
      <c r="H10" s="173"/>
    </row>
    <row r="11" spans="1:8" x14ac:dyDescent="0.15">
      <c r="A11" s="154" t="s">
        <v>553</v>
      </c>
      <c r="B11" s="159"/>
      <c r="C11" s="160"/>
      <c r="D11" s="161">
        <v>48744</v>
      </c>
      <c r="E11" s="162"/>
      <c r="F11" s="163">
        <v>45483</v>
      </c>
      <c r="G11" s="164"/>
      <c r="H11" s="165"/>
    </row>
    <row r="12" spans="1:8" x14ac:dyDescent="0.15">
      <c r="A12" s="166"/>
      <c r="B12" s="167"/>
      <c r="C12" s="174"/>
      <c r="D12" s="169">
        <v>24212</v>
      </c>
      <c r="E12" s="170"/>
      <c r="F12" s="171">
        <v>24241</v>
      </c>
      <c r="G12" s="172"/>
      <c r="H12" s="173"/>
    </row>
    <row r="13" spans="1:8" x14ac:dyDescent="0.15">
      <c r="A13" s="154"/>
      <c r="B13" s="159"/>
      <c r="C13" s="175"/>
      <c r="D13" s="176">
        <v>63420</v>
      </c>
      <c r="E13" s="177"/>
      <c r="F13" s="178">
        <v>45066</v>
      </c>
      <c r="G13" s="179"/>
      <c r="H13" s="165"/>
    </row>
    <row r="14" spans="1:8" x14ac:dyDescent="0.15">
      <c r="A14" s="166"/>
      <c r="B14" s="167"/>
      <c r="C14" s="168"/>
      <c r="D14" s="169">
        <v>30782</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5.31</v>
      </c>
      <c r="C19" s="180">
        <f>ROUND(VALUE(SUBSTITUTE(実質収支比率等に係る経年分析!G$48,"▲","-")),2)</f>
        <v>5.87</v>
      </c>
      <c r="D19" s="180">
        <f>ROUND(VALUE(SUBSTITUTE(実質収支比率等に係る経年分析!H$48,"▲","-")),2)</f>
        <v>5.4</v>
      </c>
      <c r="E19" s="180">
        <f>ROUND(VALUE(SUBSTITUTE(実質収支比率等に係る経年分析!I$48,"▲","-")),2)</f>
        <v>5.38</v>
      </c>
      <c r="F19" s="180">
        <f>ROUND(VALUE(SUBSTITUTE(実質収支比率等に係る経年分析!J$48,"▲","-")),2)</f>
        <v>4.8899999999999997</v>
      </c>
    </row>
    <row r="20" spans="1:11" x14ac:dyDescent="0.15">
      <c r="A20" s="180" t="s">
        <v>55</v>
      </c>
      <c r="B20" s="180">
        <f>ROUND(VALUE(SUBSTITUTE(実質収支比率等に係る経年分析!F$47,"▲","-")),2)</f>
        <v>13.4</v>
      </c>
      <c r="C20" s="180">
        <f>ROUND(VALUE(SUBSTITUTE(実質収支比率等に係る経年分析!G$47,"▲","-")),2)</f>
        <v>13.81</v>
      </c>
      <c r="D20" s="180">
        <f>ROUND(VALUE(SUBSTITUTE(実質収支比率等に係る経年分析!H$47,"▲","-")),2)</f>
        <v>13.15</v>
      </c>
      <c r="E20" s="180">
        <f>ROUND(VALUE(SUBSTITUTE(実質収支比率等に係る経年分析!I$47,"▲","-")),2)</f>
        <v>12.38</v>
      </c>
      <c r="F20" s="180">
        <f>ROUND(VALUE(SUBSTITUTE(実質収支比率等に係る経年分析!J$47,"▲","-")),2)</f>
        <v>13.27</v>
      </c>
    </row>
    <row r="21" spans="1:11" x14ac:dyDescent="0.15">
      <c r="A21" s="180" t="s">
        <v>56</v>
      </c>
      <c r="B21" s="180">
        <f>IF(ISNUMBER(VALUE(SUBSTITUTE(実質収支比率等に係る経年分析!F$49,"▲","-"))),ROUND(VALUE(SUBSTITUTE(実質収支比率等に係る経年分析!F$49,"▲","-")),2),NA())</f>
        <v>-1.96</v>
      </c>
      <c r="C21" s="180">
        <f>IF(ISNUMBER(VALUE(SUBSTITUTE(実質収支比率等に係る経年分析!G$49,"▲","-"))),ROUND(VALUE(SUBSTITUTE(実質収支比率等に係る経年分析!G$49,"▲","-")),2),NA())</f>
        <v>-0.3</v>
      </c>
      <c r="D21" s="180">
        <f>IF(ISNUMBER(VALUE(SUBSTITUTE(実質収支比率等に係る経年分析!H$49,"▲","-"))),ROUND(VALUE(SUBSTITUTE(実質収支比率等に係る経年分析!H$49,"▲","-")),2),NA())</f>
        <v>-4.08</v>
      </c>
      <c r="E21" s="180">
        <f>IF(ISNUMBER(VALUE(SUBSTITUTE(実質収支比率等に係る経年分析!I$49,"▲","-"))),ROUND(VALUE(SUBSTITUTE(実質収支比率等に係る経年分析!I$49,"▲","-")),2),NA())</f>
        <v>-1.63</v>
      </c>
      <c r="F21" s="180">
        <f>IF(ISNUMBER(VALUE(SUBSTITUTE(実質収支比率等に係る経年分析!J$49,"▲","-"))),ROUND(VALUE(SUBSTITUTE(実質収支比率等に係る経年分析!J$49,"▲","-")),2),NA())</f>
        <v>-0.73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恵庭市水道事業会計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5.61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4.6500000000000004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4.7699999999999996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5.87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4.8899999999999997</v>
      </c>
    </row>
    <row r="35" spans="1:16" x14ac:dyDescent="0.15">
      <c r="A35" s="181" t="str">
        <f>IF(連結実質赤字比率に係る赤字・黒字の構成分析!C$35="",NA(),連結実質赤字比率に係る赤字・黒字の構成分析!C$35)</f>
        <v>恵庭市下水道事業会計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11.52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11.03</v>
      </c>
    </row>
    <row r="36" spans="1:16" x14ac:dyDescent="0.15">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2.19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1.57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1.19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0.87</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0.05</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2495</v>
      </c>
      <c r="E42" s="182"/>
      <c r="F42" s="182"/>
      <c r="G42" s="182">
        <f>'実質公債費比率（分子）の構造'!L$52</f>
        <v>2466</v>
      </c>
      <c r="H42" s="182"/>
      <c r="I42" s="182"/>
      <c r="J42" s="182">
        <f>'実質公債費比率（分子）の構造'!M$52</f>
        <v>2443</v>
      </c>
      <c r="K42" s="182"/>
      <c r="L42" s="182"/>
      <c r="M42" s="182">
        <f>'実質公債費比率（分子）の構造'!N$52</f>
        <v>2404</v>
      </c>
      <c r="N42" s="182"/>
      <c r="O42" s="182"/>
      <c r="P42" s="182">
        <f>'実質公債費比率（分子）の構造'!O$52</f>
        <v>2421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24</v>
      </c>
      <c r="C44" s="182"/>
      <c r="D44" s="182"/>
      <c r="E44" s="182">
        <f>'実質公債費比率（分子）の構造'!L$50</f>
        <v>22</v>
      </c>
      <c r="F44" s="182"/>
      <c r="G44" s="182"/>
      <c r="H44" s="182">
        <f>'実質公債費比率（分子）の構造'!M$50</f>
        <v>23</v>
      </c>
      <c r="I44" s="182"/>
      <c r="J44" s="182"/>
      <c r="K44" s="182">
        <f>'実質公債費比率（分子）の構造'!N$50</f>
        <v>18</v>
      </c>
      <c r="L44" s="182"/>
      <c r="M44" s="182"/>
      <c r="N44" s="182">
        <f>'実質公債費比率（分子）の構造'!O$50</f>
        <v>22</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832</v>
      </c>
      <c r="C46" s="182"/>
      <c r="D46" s="182"/>
      <c r="E46" s="182">
        <f>'実質公債費比率（分子）の構造'!L$48</f>
        <v>708</v>
      </c>
      <c r="F46" s="182"/>
      <c r="G46" s="182"/>
      <c r="H46" s="182">
        <f>'実質公債費比率（分子）の構造'!M$48</f>
        <v>664</v>
      </c>
      <c r="I46" s="182"/>
      <c r="J46" s="182"/>
      <c r="K46" s="182">
        <f>'実質公債費比率（分子）の構造'!N$48</f>
        <v>581</v>
      </c>
      <c r="L46" s="182"/>
      <c r="M46" s="182"/>
      <c r="N46" s="182">
        <f>'実質公債費比率（分子）の構造'!O$48</f>
        <v>538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2315</v>
      </c>
      <c r="C49" s="182"/>
      <c r="D49" s="182"/>
      <c r="E49" s="182">
        <f>'実質公債費比率（分子）の構造'!L$45</f>
        <v>2373</v>
      </c>
      <c r="F49" s="182"/>
      <c r="G49" s="182"/>
      <c r="H49" s="182">
        <f>'実質公債費比率（分子）の構造'!M$45</f>
        <v>2401</v>
      </c>
      <c r="I49" s="182"/>
      <c r="J49" s="182"/>
      <c r="K49" s="182">
        <f>'実質公債費比率（分子）の構造'!N$45</f>
        <v>2456</v>
      </c>
      <c r="L49" s="182"/>
      <c r="M49" s="182"/>
      <c r="N49" s="182">
        <f>'実質公債費比率（分子）の構造'!O$45</f>
        <v>2493</v>
      </c>
      <c r="O49" s="182"/>
      <c r="P49" s="182"/>
    </row>
    <row r="50" spans="1:16" x14ac:dyDescent="0.15">
      <c r="A50" s="182" t="s">
        <v>71</v>
      </c>
      <c r="B50" s="182" t="e">
        <f>NA()</f>
        <v>#N/A</v>
      </c>
      <c r="C50" s="182">
        <f>IF(ISNUMBER('実質公債費比率（分子）の構造'!K$53),'実質公債費比率（分子）の構造'!K$53,NA())</f>
        <v>677</v>
      </c>
      <c r="D50" s="182" t="e">
        <f>NA()</f>
        <v>#N/A</v>
      </c>
      <c r="E50" s="182" t="e">
        <f>NA()</f>
        <v>#N/A</v>
      </c>
      <c r="F50" s="182">
        <f>IF(ISNUMBER('実質公債費比率（分子）の構造'!L$53),'実質公債費比率（分子）の構造'!L$53,NA())</f>
        <v>638</v>
      </c>
      <c r="G50" s="182" t="e">
        <f>NA()</f>
        <v>#N/A</v>
      </c>
      <c r="H50" s="182" t="e">
        <f>NA()</f>
        <v>#N/A</v>
      </c>
      <c r="I50" s="182">
        <f>IF(ISNUMBER('実質公債費比率（分子）の構造'!M$53),'実質公債費比率（分子）の構造'!M$53,NA())</f>
        <v>646</v>
      </c>
      <c r="J50" s="182" t="e">
        <f>NA()</f>
        <v>#N/A</v>
      </c>
      <c r="K50" s="182" t="e">
        <f>NA()</f>
        <v>#N/A</v>
      </c>
      <c r="L50" s="182">
        <f>IF(ISNUMBER('実質公債費比率（分子）の構造'!N$53),'実質公債費比率（分子）の構造'!N$53,NA())</f>
        <v>652</v>
      </c>
      <c r="M50" s="182" t="e">
        <f>NA()</f>
        <v>#N/A</v>
      </c>
      <c r="N50" s="182" t="e">
        <f>NA()</f>
        <v>#N/A</v>
      </c>
      <c r="O50" s="182">
        <f>IF(ISNUMBER('実質公債費比率（分子）の構造'!O$53),'実質公債費比率（分子）の構造'!O$53,NA())</f>
        <v>633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21989</v>
      </c>
      <c r="E56" s="181"/>
      <c r="F56" s="181"/>
      <c r="G56" s="181">
        <f>'将来負担比率（分子）の構造'!J$52</f>
        <v>21773</v>
      </c>
      <c r="H56" s="181"/>
      <c r="I56" s="181"/>
      <c r="J56" s="181">
        <f>'将来負担比率（分子）の構造'!K$52</f>
        <v>21847</v>
      </c>
      <c r="K56" s="181"/>
      <c r="L56" s="181"/>
      <c r="M56" s="181">
        <f>'将来負担比率（分子）の構造'!L$52</f>
        <v>21829</v>
      </c>
      <c r="N56" s="181"/>
      <c r="O56" s="181"/>
      <c r="P56" s="181">
        <f>'将来負担比率（分子）の構造'!M$52</f>
        <v>21432</v>
      </c>
    </row>
    <row r="57" spans="1:16" x14ac:dyDescent="0.15">
      <c r="A57" s="181" t="s">
        <v>42</v>
      </c>
      <c r="B57" s="181"/>
      <c r="C57" s="181"/>
      <c r="D57" s="181">
        <f>'将来負担比率（分子）の構造'!I$51</f>
        <v>6951</v>
      </c>
      <c r="E57" s="181"/>
      <c r="F57" s="181"/>
      <c r="G57" s="181">
        <f>'将来負担比率（分子）の構造'!J$51</f>
        <v>7275</v>
      </c>
      <c r="H57" s="181"/>
      <c r="I57" s="181"/>
      <c r="J57" s="181">
        <f>'将来負担比率（分子）の構造'!K$51</f>
        <v>7025</v>
      </c>
      <c r="K57" s="181"/>
      <c r="L57" s="181"/>
      <c r="M57" s="181">
        <f>'将来負担比率（分子）の構造'!L$51</f>
        <v>7460</v>
      </c>
      <c r="N57" s="181"/>
      <c r="O57" s="181"/>
      <c r="P57" s="181">
        <f>'将来負担比率（分子）の構造'!M$51</f>
        <v>7582</v>
      </c>
    </row>
    <row r="58" spans="1:16" x14ac:dyDescent="0.15">
      <c r="A58" s="181" t="s">
        <v>41</v>
      </c>
      <c r="B58" s="181"/>
      <c r="C58" s="181"/>
      <c r="D58" s="181">
        <f>'将来負担比率（分子）の構造'!I$50</f>
        <v>4389</v>
      </c>
      <c r="E58" s="181"/>
      <c r="F58" s="181"/>
      <c r="G58" s="181">
        <f>'将来負担比率（分子）の構造'!J$50</f>
        <v>4575</v>
      </c>
      <c r="H58" s="181"/>
      <c r="I58" s="181"/>
      <c r="J58" s="181">
        <f>'将来負担比率（分子）の構造'!K$50</f>
        <v>4662</v>
      </c>
      <c r="K58" s="181"/>
      <c r="L58" s="181"/>
      <c r="M58" s="181">
        <f>'将来負担比率（分子）の構造'!L$50</f>
        <v>4952</v>
      </c>
      <c r="N58" s="181"/>
      <c r="O58" s="181"/>
      <c r="P58" s="181">
        <f>'将来負担比率（分子）の構造'!M$50</f>
        <v>5432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2279</v>
      </c>
      <c r="C62" s="181"/>
      <c r="D62" s="181"/>
      <c r="E62" s="181">
        <f>'将来負担比率（分子）の構造'!J$45</f>
        <v>2305</v>
      </c>
      <c r="F62" s="181"/>
      <c r="G62" s="181"/>
      <c r="H62" s="181">
        <f>'将来負担比率（分子）の構造'!K$45</f>
        <v>1988</v>
      </c>
      <c r="I62" s="181"/>
      <c r="J62" s="181"/>
      <c r="K62" s="181">
        <f>'将来負担比率（分子）の構造'!L$45</f>
        <v>1757</v>
      </c>
      <c r="L62" s="181"/>
      <c r="M62" s="181"/>
      <c r="N62" s="181">
        <f>'将来負担比率（分子）の構造'!M$45</f>
        <v>1620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8883</v>
      </c>
      <c r="C64" s="181"/>
      <c r="D64" s="181"/>
      <c r="E64" s="181">
        <f>'将来負担比率（分子）の構造'!J$43</f>
        <v>8094</v>
      </c>
      <c r="F64" s="181"/>
      <c r="G64" s="181"/>
      <c r="H64" s="181">
        <f>'将来負担比率（分子）の構造'!K$43</f>
        <v>7716</v>
      </c>
      <c r="I64" s="181"/>
      <c r="J64" s="181"/>
      <c r="K64" s="181">
        <f>'将来負担比率（分子）の構造'!L$43</f>
        <v>7120</v>
      </c>
      <c r="L64" s="181"/>
      <c r="M64" s="181"/>
      <c r="N64" s="181">
        <f>'将来負担比率（分子）の構造'!M$43</f>
        <v>6829</v>
      </c>
      <c r="O64" s="181"/>
      <c r="P64" s="181"/>
    </row>
    <row r="65" spans="1:16" x14ac:dyDescent="0.15">
      <c r="A65" s="181" t="s">
        <v>32</v>
      </c>
      <c r="B65" s="181">
        <f>'将来負担比率（分子）の構造'!I$42</f>
        <v>70</v>
      </c>
      <c r="C65" s="181"/>
      <c r="D65" s="181"/>
      <c r="E65" s="181">
        <f>'将来負担比率（分子）の構造'!J$42</f>
        <v>77</v>
      </c>
      <c r="F65" s="181"/>
      <c r="G65" s="181"/>
      <c r="H65" s="181">
        <f>'将来負担比率（分子）の構造'!K$42</f>
        <v>56</v>
      </c>
      <c r="I65" s="181"/>
      <c r="J65" s="181"/>
      <c r="K65" s="181">
        <f>'将来負担比率（分子）の構造'!L$42</f>
        <v>40</v>
      </c>
      <c r="L65" s="181"/>
      <c r="M65" s="181"/>
      <c r="N65" s="181">
        <f>'将来負担比率（分子）の構造'!M$42</f>
        <v>50</v>
      </c>
      <c r="O65" s="181"/>
      <c r="P65" s="181"/>
    </row>
    <row r="66" spans="1:16" x14ac:dyDescent="0.15">
      <c r="A66" s="181" t="s">
        <v>31</v>
      </c>
      <c r="B66" s="181">
        <f>'将来負担比率（分子）の構造'!I$41</f>
        <v>26227</v>
      </c>
      <c r="C66" s="181"/>
      <c r="D66" s="181"/>
      <c r="E66" s="181">
        <f>'将来負担比率（分子）の構造'!J$41</f>
        <v>26896</v>
      </c>
      <c r="F66" s="181"/>
      <c r="G66" s="181"/>
      <c r="H66" s="181">
        <f>'将来負担比率（分子）の構造'!K$41</f>
        <v>27303</v>
      </c>
      <c r="I66" s="181"/>
      <c r="J66" s="181"/>
      <c r="K66" s="181">
        <f>'将来負担比率（分子）の構造'!L$41</f>
        <v>27933</v>
      </c>
      <c r="L66" s="181"/>
      <c r="M66" s="181"/>
      <c r="N66" s="181">
        <f>'将来負担比率（分子）の構造'!M$41</f>
        <v>27588</v>
      </c>
      <c r="O66" s="181"/>
      <c r="P66" s="181"/>
    </row>
    <row r="67" spans="1:16" x14ac:dyDescent="0.15">
      <c r="A67" s="181" t="s">
        <v>75</v>
      </c>
      <c r="B67" s="181" t="e">
        <f>NA()</f>
        <v>#N/A</v>
      </c>
      <c r="C67" s="181">
        <f>IF(ISNUMBER('将来負担比率（分子）の構造'!I$53), IF('将来負担比率（分子）の構造'!I$53 &lt; 0, 0, '将来負担比率（分子）の構造'!I$53), NA())</f>
        <v>4131</v>
      </c>
      <c r="D67" s="181" t="e">
        <f>NA()</f>
        <v>#N/A</v>
      </c>
      <c r="E67" s="181" t="e">
        <f>NA()</f>
        <v>#N/A</v>
      </c>
      <c r="F67" s="181">
        <f>IF(ISNUMBER('将来負担比率（分子）の構造'!J$53), IF('将来負担比率（分子）の構造'!J$53 &lt; 0, 0, '将来負担比率（分子）の構造'!J$53), NA())</f>
        <v>3749</v>
      </c>
      <c r="G67" s="181" t="e">
        <f>NA()</f>
        <v>#N/A</v>
      </c>
      <c r="H67" s="181" t="e">
        <f>NA()</f>
        <v>#N/A</v>
      </c>
      <c r="I67" s="181">
        <f>IF(ISNUMBER('将来負担比率（分子）の構造'!K$53), IF('将来負担比率（分子）の構造'!K$53 &lt; 0, 0, '将来負担比率（分子）の構造'!K$53), NA())</f>
        <v>3529</v>
      </c>
      <c r="J67" s="181" t="e">
        <f>NA()</f>
        <v>#N/A</v>
      </c>
      <c r="K67" s="181" t="e">
        <f>NA()</f>
        <v>#N/A</v>
      </c>
      <c r="L67" s="181">
        <f>IF(ISNUMBER('将来負担比率（分子）の構造'!L$53), IF('将来負担比率（分子）の構造'!L$53 &lt; 0, 0, '将来負担比率（分子）の構造'!L$53), NA())</f>
        <v>2610</v>
      </c>
      <c r="M67" s="181" t="e">
        <f>NA()</f>
        <v>#N/A</v>
      </c>
      <c r="N67" s="181" t="e">
        <f>NA()</f>
        <v>#N/A</v>
      </c>
      <c r="O67" s="181">
        <f>IF(ISNUMBER('将来負担比率（分子）の構造'!M$53), IF('将来負担比率（分子）の構造'!M$53 &lt; 0, 0, '将来負担比率（分子）の構造'!M$53), NA())</f>
        <v>1641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1897</v>
      </c>
      <c r="C72" s="185">
        <f>基金残高に係る経年分析!G55</f>
        <v>1823</v>
      </c>
      <c r="D72" s="185">
        <f>基金残高に係る経年分析!H55</f>
        <v>2018</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2156</v>
      </c>
      <c r="C74" s="185">
        <f>基金残高に係る経年分析!G57</f>
        <v>2430</v>
      </c>
      <c r="D74" s="185">
        <f>基金残高に係る経年分析!H57</f>
        <v>2667</v>
      </c>
    </row>
  </sheetData>
  <sheetProtection algorithmName="SHA-512" hashValue="2jlwu1TssmWUKg3HKM8FKzvnX8MjSnkq025TrFaW6Ot7nBsnPNjYi8sb2iNY+jWyU0+739cw5ct5XDmy4THY1A==" saltValue="3I2mc7NoVMm+mEj8StkV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8266423</v>
      </c>
      <c r="S5" s="637"/>
      <c r="T5" s="637"/>
      <c r="U5" s="637"/>
      <c r="V5" s="637"/>
      <c r="W5" s="637"/>
      <c r="X5" s="637"/>
      <c r="Y5" s="638"/>
      <c r="Z5" s="639">
        <v>21.5</v>
      </c>
      <c r="AA5" s="639"/>
      <c r="AB5" s="639"/>
      <c r="AC5" s="639"/>
      <c r="AD5" s="640">
        <v>7670175</v>
      </c>
      <c r="AE5" s="640"/>
      <c r="AF5" s="640"/>
      <c r="AG5" s="640"/>
      <c r="AH5" s="640"/>
      <c r="AI5" s="640"/>
      <c r="AJ5" s="640"/>
      <c r="AK5" s="640"/>
      <c r="AL5" s="641">
        <v>51.9</v>
      </c>
      <c r="AM5" s="642"/>
      <c r="AN5" s="642"/>
      <c r="AO5" s="643"/>
      <c r="AP5" s="633" t="s">
        <v>231</v>
      </c>
      <c r="AQ5" s="634"/>
      <c r="AR5" s="634"/>
      <c r="AS5" s="634"/>
      <c r="AT5" s="634"/>
      <c r="AU5" s="634"/>
      <c r="AV5" s="634"/>
      <c r="AW5" s="634"/>
      <c r="AX5" s="634"/>
      <c r="AY5" s="634"/>
      <c r="AZ5" s="634"/>
      <c r="BA5" s="634"/>
      <c r="BB5" s="634"/>
      <c r="BC5" s="634"/>
      <c r="BD5" s="634"/>
      <c r="BE5" s="634"/>
      <c r="BF5" s="635"/>
      <c r="BG5" s="647">
        <v>7663601</v>
      </c>
      <c r="BH5" s="648"/>
      <c r="BI5" s="648"/>
      <c r="BJ5" s="648"/>
      <c r="BK5" s="648"/>
      <c r="BL5" s="648"/>
      <c r="BM5" s="648"/>
      <c r="BN5" s="649"/>
      <c r="BO5" s="650">
        <v>92.7</v>
      </c>
      <c r="BP5" s="650"/>
      <c r="BQ5" s="650"/>
      <c r="BR5" s="650"/>
      <c r="BS5" s="651">
        <v>101745</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260091</v>
      </c>
      <c r="S6" s="648"/>
      <c r="T6" s="648"/>
      <c r="U6" s="648"/>
      <c r="V6" s="648"/>
      <c r="W6" s="648"/>
      <c r="X6" s="648"/>
      <c r="Y6" s="649"/>
      <c r="Z6" s="650">
        <v>0.7</v>
      </c>
      <c r="AA6" s="650"/>
      <c r="AB6" s="650"/>
      <c r="AC6" s="650"/>
      <c r="AD6" s="651">
        <v>260091</v>
      </c>
      <c r="AE6" s="651"/>
      <c r="AF6" s="651"/>
      <c r="AG6" s="651"/>
      <c r="AH6" s="651"/>
      <c r="AI6" s="651"/>
      <c r="AJ6" s="651"/>
      <c r="AK6" s="651"/>
      <c r="AL6" s="652">
        <v>1.8</v>
      </c>
      <c r="AM6" s="653"/>
      <c r="AN6" s="653"/>
      <c r="AO6" s="654"/>
      <c r="AP6" s="644" t="s">
        <v>236</v>
      </c>
      <c r="AQ6" s="645"/>
      <c r="AR6" s="645"/>
      <c r="AS6" s="645"/>
      <c r="AT6" s="645"/>
      <c r="AU6" s="645"/>
      <c r="AV6" s="645"/>
      <c r="AW6" s="645"/>
      <c r="AX6" s="645"/>
      <c r="AY6" s="645"/>
      <c r="AZ6" s="645"/>
      <c r="BA6" s="645"/>
      <c r="BB6" s="645"/>
      <c r="BC6" s="645"/>
      <c r="BD6" s="645"/>
      <c r="BE6" s="645"/>
      <c r="BF6" s="646"/>
      <c r="BG6" s="647">
        <v>7663601</v>
      </c>
      <c r="BH6" s="648"/>
      <c r="BI6" s="648"/>
      <c r="BJ6" s="648"/>
      <c r="BK6" s="648"/>
      <c r="BL6" s="648"/>
      <c r="BM6" s="648"/>
      <c r="BN6" s="649"/>
      <c r="BO6" s="650">
        <v>92.7</v>
      </c>
      <c r="BP6" s="650"/>
      <c r="BQ6" s="650"/>
      <c r="BR6" s="650"/>
      <c r="BS6" s="651">
        <v>101745</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230214</v>
      </c>
      <c r="CS6" s="648"/>
      <c r="CT6" s="648"/>
      <c r="CU6" s="648"/>
      <c r="CV6" s="648"/>
      <c r="CW6" s="648"/>
      <c r="CX6" s="648"/>
      <c r="CY6" s="649"/>
      <c r="CZ6" s="641">
        <v>0.6</v>
      </c>
      <c r="DA6" s="642"/>
      <c r="DB6" s="642"/>
      <c r="DC6" s="661"/>
      <c r="DD6" s="656">
        <v>9789</v>
      </c>
      <c r="DE6" s="648"/>
      <c r="DF6" s="648"/>
      <c r="DG6" s="648"/>
      <c r="DH6" s="648"/>
      <c r="DI6" s="648"/>
      <c r="DJ6" s="648"/>
      <c r="DK6" s="648"/>
      <c r="DL6" s="648"/>
      <c r="DM6" s="648"/>
      <c r="DN6" s="648"/>
      <c r="DO6" s="648"/>
      <c r="DP6" s="649"/>
      <c r="DQ6" s="656">
        <v>230214</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6638</v>
      </c>
      <c r="S7" s="648"/>
      <c r="T7" s="648"/>
      <c r="U7" s="648"/>
      <c r="V7" s="648"/>
      <c r="W7" s="648"/>
      <c r="X7" s="648"/>
      <c r="Y7" s="649"/>
      <c r="Z7" s="650">
        <v>0</v>
      </c>
      <c r="AA7" s="650"/>
      <c r="AB7" s="650"/>
      <c r="AC7" s="650"/>
      <c r="AD7" s="651">
        <v>6638</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3684236</v>
      </c>
      <c r="BH7" s="648"/>
      <c r="BI7" s="648"/>
      <c r="BJ7" s="648"/>
      <c r="BK7" s="648"/>
      <c r="BL7" s="648"/>
      <c r="BM7" s="648"/>
      <c r="BN7" s="649"/>
      <c r="BO7" s="650">
        <v>44.6</v>
      </c>
      <c r="BP7" s="650"/>
      <c r="BQ7" s="650"/>
      <c r="BR7" s="650"/>
      <c r="BS7" s="651">
        <v>101745</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11726835</v>
      </c>
      <c r="CS7" s="648"/>
      <c r="CT7" s="648"/>
      <c r="CU7" s="648"/>
      <c r="CV7" s="648"/>
      <c r="CW7" s="648"/>
      <c r="CX7" s="648"/>
      <c r="CY7" s="649"/>
      <c r="CZ7" s="650">
        <v>31.3</v>
      </c>
      <c r="DA7" s="650"/>
      <c r="DB7" s="650"/>
      <c r="DC7" s="650"/>
      <c r="DD7" s="656">
        <v>121201</v>
      </c>
      <c r="DE7" s="648"/>
      <c r="DF7" s="648"/>
      <c r="DG7" s="648"/>
      <c r="DH7" s="648"/>
      <c r="DI7" s="648"/>
      <c r="DJ7" s="648"/>
      <c r="DK7" s="648"/>
      <c r="DL7" s="648"/>
      <c r="DM7" s="648"/>
      <c r="DN7" s="648"/>
      <c r="DO7" s="648"/>
      <c r="DP7" s="649"/>
      <c r="DQ7" s="656">
        <v>2788778</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16097</v>
      </c>
      <c r="S8" s="648"/>
      <c r="T8" s="648"/>
      <c r="U8" s="648"/>
      <c r="V8" s="648"/>
      <c r="W8" s="648"/>
      <c r="X8" s="648"/>
      <c r="Y8" s="649"/>
      <c r="Z8" s="650">
        <v>0</v>
      </c>
      <c r="AA8" s="650"/>
      <c r="AB8" s="650"/>
      <c r="AC8" s="650"/>
      <c r="AD8" s="651">
        <v>16097</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119979</v>
      </c>
      <c r="BH8" s="648"/>
      <c r="BI8" s="648"/>
      <c r="BJ8" s="648"/>
      <c r="BK8" s="648"/>
      <c r="BL8" s="648"/>
      <c r="BM8" s="648"/>
      <c r="BN8" s="649"/>
      <c r="BO8" s="650">
        <v>1.5</v>
      </c>
      <c r="BP8" s="650"/>
      <c r="BQ8" s="650"/>
      <c r="BR8" s="650"/>
      <c r="BS8" s="656" t="s">
        <v>127</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10259262</v>
      </c>
      <c r="CS8" s="648"/>
      <c r="CT8" s="648"/>
      <c r="CU8" s="648"/>
      <c r="CV8" s="648"/>
      <c r="CW8" s="648"/>
      <c r="CX8" s="648"/>
      <c r="CY8" s="649"/>
      <c r="CZ8" s="650">
        <v>27.3</v>
      </c>
      <c r="DA8" s="650"/>
      <c r="DB8" s="650"/>
      <c r="DC8" s="650"/>
      <c r="DD8" s="656">
        <v>21238</v>
      </c>
      <c r="DE8" s="648"/>
      <c r="DF8" s="648"/>
      <c r="DG8" s="648"/>
      <c r="DH8" s="648"/>
      <c r="DI8" s="648"/>
      <c r="DJ8" s="648"/>
      <c r="DK8" s="648"/>
      <c r="DL8" s="648"/>
      <c r="DM8" s="648"/>
      <c r="DN8" s="648"/>
      <c r="DO8" s="648"/>
      <c r="DP8" s="649"/>
      <c r="DQ8" s="656">
        <v>4746157</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19658</v>
      </c>
      <c r="S9" s="648"/>
      <c r="T9" s="648"/>
      <c r="U9" s="648"/>
      <c r="V9" s="648"/>
      <c r="W9" s="648"/>
      <c r="X9" s="648"/>
      <c r="Y9" s="649"/>
      <c r="Z9" s="650">
        <v>0.1</v>
      </c>
      <c r="AA9" s="650"/>
      <c r="AB9" s="650"/>
      <c r="AC9" s="650"/>
      <c r="AD9" s="651">
        <v>19658</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3073359</v>
      </c>
      <c r="BH9" s="648"/>
      <c r="BI9" s="648"/>
      <c r="BJ9" s="648"/>
      <c r="BK9" s="648"/>
      <c r="BL9" s="648"/>
      <c r="BM9" s="648"/>
      <c r="BN9" s="649"/>
      <c r="BO9" s="650">
        <v>37.200000000000003</v>
      </c>
      <c r="BP9" s="650"/>
      <c r="BQ9" s="650"/>
      <c r="BR9" s="650"/>
      <c r="BS9" s="656" t="s">
        <v>127</v>
      </c>
      <c r="BT9" s="648"/>
      <c r="BU9" s="648"/>
      <c r="BV9" s="648"/>
      <c r="BW9" s="648"/>
      <c r="BX9" s="648"/>
      <c r="BY9" s="648"/>
      <c r="BZ9" s="648"/>
      <c r="CA9" s="648"/>
      <c r="CB9" s="657"/>
      <c r="CD9" s="662" t="s">
        <v>246</v>
      </c>
      <c r="CE9" s="663"/>
      <c r="CF9" s="663"/>
      <c r="CG9" s="663"/>
      <c r="CH9" s="663"/>
      <c r="CI9" s="663"/>
      <c r="CJ9" s="663"/>
      <c r="CK9" s="663"/>
      <c r="CL9" s="663"/>
      <c r="CM9" s="663"/>
      <c r="CN9" s="663"/>
      <c r="CO9" s="663"/>
      <c r="CP9" s="663"/>
      <c r="CQ9" s="664"/>
      <c r="CR9" s="647">
        <v>2146797</v>
      </c>
      <c r="CS9" s="648"/>
      <c r="CT9" s="648"/>
      <c r="CU9" s="648"/>
      <c r="CV9" s="648"/>
      <c r="CW9" s="648"/>
      <c r="CX9" s="648"/>
      <c r="CY9" s="649"/>
      <c r="CZ9" s="650">
        <v>5.7</v>
      </c>
      <c r="DA9" s="650"/>
      <c r="DB9" s="650"/>
      <c r="DC9" s="650"/>
      <c r="DD9" s="656">
        <v>135882</v>
      </c>
      <c r="DE9" s="648"/>
      <c r="DF9" s="648"/>
      <c r="DG9" s="648"/>
      <c r="DH9" s="648"/>
      <c r="DI9" s="648"/>
      <c r="DJ9" s="648"/>
      <c r="DK9" s="648"/>
      <c r="DL9" s="648"/>
      <c r="DM9" s="648"/>
      <c r="DN9" s="648"/>
      <c r="DO9" s="648"/>
      <c r="DP9" s="649"/>
      <c r="DQ9" s="656">
        <v>1457508</v>
      </c>
      <c r="DR9" s="648"/>
      <c r="DS9" s="648"/>
      <c r="DT9" s="648"/>
      <c r="DU9" s="648"/>
      <c r="DV9" s="648"/>
      <c r="DW9" s="648"/>
      <c r="DX9" s="648"/>
      <c r="DY9" s="648"/>
      <c r="DZ9" s="648"/>
      <c r="EA9" s="648"/>
      <c r="EB9" s="648"/>
      <c r="EC9" s="657"/>
    </row>
    <row r="10" spans="2:143" ht="11.25" customHeight="1" x14ac:dyDescent="0.15">
      <c r="B10" s="644" t="s">
        <v>247</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248</v>
      </c>
      <c r="AA10" s="650"/>
      <c r="AB10" s="650"/>
      <c r="AC10" s="650"/>
      <c r="AD10" s="651" t="s">
        <v>137</v>
      </c>
      <c r="AE10" s="651"/>
      <c r="AF10" s="651"/>
      <c r="AG10" s="651"/>
      <c r="AH10" s="651"/>
      <c r="AI10" s="651"/>
      <c r="AJ10" s="651"/>
      <c r="AK10" s="651"/>
      <c r="AL10" s="652" t="s">
        <v>248</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197236</v>
      </c>
      <c r="BH10" s="648"/>
      <c r="BI10" s="648"/>
      <c r="BJ10" s="648"/>
      <c r="BK10" s="648"/>
      <c r="BL10" s="648"/>
      <c r="BM10" s="648"/>
      <c r="BN10" s="649"/>
      <c r="BO10" s="650">
        <v>2.4</v>
      </c>
      <c r="BP10" s="650"/>
      <c r="BQ10" s="650"/>
      <c r="BR10" s="650"/>
      <c r="BS10" s="656">
        <v>32757</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26267</v>
      </c>
      <c r="CS10" s="648"/>
      <c r="CT10" s="648"/>
      <c r="CU10" s="648"/>
      <c r="CV10" s="648"/>
      <c r="CW10" s="648"/>
      <c r="CX10" s="648"/>
      <c r="CY10" s="649"/>
      <c r="CZ10" s="650">
        <v>0.1</v>
      </c>
      <c r="DA10" s="650"/>
      <c r="DB10" s="650"/>
      <c r="DC10" s="650"/>
      <c r="DD10" s="656" t="s">
        <v>248</v>
      </c>
      <c r="DE10" s="648"/>
      <c r="DF10" s="648"/>
      <c r="DG10" s="648"/>
      <c r="DH10" s="648"/>
      <c r="DI10" s="648"/>
      <c r="DJ10" s="648"/>
      <c r="DK10" s="648"/>
      <c r="DL10" s="648"/>
      <c r="DM10" s="648"/>
      <c r="DN10" s="648"/>
      <c r="DO10" s="648"/>
      <c r="DP10" s="649"/>
      <c r="DQ10" s="656">
        <v>24267</v>
      </c>
      <c r="DR10" s="648"/>
      <c r="DS10" s="648"/>
      <c r="DT10" s="648"/>
      <c r="DU10" s="648"/>
      <c r="DV10" s="648"/>
      <c r="DW10" s="648"/>
      <c r="DX10" s="648"/>
      <c r="DY10" s="648"/>
      <c r="DZ10" s="648"/>
      <c r="EA10" s="648"/>
      <c r="EB10" s="648"/>
      <c r="EC10" s="657"/>
    </row>
    <row r="11" spans="2:143" ht="11.25" customHeight="1" x14ac:dyDescent="0.15">
      <c r="B11" s="644" t="s">
        <v>251</v>
      </c>
      <c r="C11" s="645"/>
      <c r="D11" s="645"/>
      <c r="E11" s="645"/>
      <c r="F11" s="645"/>
      <c r="G11" s="645"/>
      <c r="H11" s="645"/>
      <c r="I11" s="645"/>
      <c r="J11" s="645"/>
      <c r="K11" s="645"/>
      <c r="L11" s="645"/>
      <c r="M11" s="645"/>
      <c r="N11" s="645"/>
      <c r="O11" s="645"/>
      <c r="P11" s="645"/>
      <c r="Q11" s="646"/>
      <c r="R11" s="647">
        <v>1548466</v>
      </c>
      <c r="S11" s="648"/>
      <c r="T11" s="648"/>
      <c r="U11" s="648"/>
      <c r="V11" s="648"/>
      <c r="W11" s="648"/>
      <c r="X11" s="648"/>
      <c r="Y11" s="649"/>
      <c r="Z11" s="652">
        <v>4</v>
      </c>
      <c r="AA11" s="653"/>
      <c r="AB11" s="653"/>
      <c r="AC11" s="665"/>
      <c r="AD11" s="656">
        <v>1548466</v>
      </c>
      <c r="AE11" s="648"/>
      <c r="AF11" s="648"/>
      <c r="AG11" s="648"/>
      <c r="AH11" s="648"/>
      <c r="AI11" s="648"/>
      <c r="AJ11" s="648"/>
      <c r="AK11" s="649"/>
      <c r="AL11" s="652">
        <v>10.5</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293662</v>
      </c>
      <c r="BH11" s="648"/>
      <c r="BI11" s="648"/>
      <c r="BJ11" s="648"/>
      <c r="BK11" s="648"/>
      <c r="BL11" s="648"/>
      <c r="BM11" s="648"/>
      <c r="BN11" s="649"/>
      <c r="BO11" s="650">
        <v>3.6</v>
      </c>
      <c r="BP11" s="650"/>
      <c r="BQ11" s="650"/>
      <c r="BR11" s="650"/>
      <c r="BS11" s="656">
        <v>68988</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497703</v>
      </c>
      <c r="CS11" s="648"/>
      <c r="CT11" s="648"/>
      <c r="CU11" s="648"/>
      <c r="CV11" s="648"/>
      <c r="CW11" s="648"/>
      <c r="CX11" s="648"/>
      <c r="CY11" s="649"/>
      <c r="CZ11" s="650">
        <v>1.3</v>
      </c>
      <c r="DA11" s="650"/>
      <c r="DB11" s="650"/>
      <c r="DC11" s="650"/>
      <c r="DD11" s="656">
        <v>94108</v>
      </c>
      <c r="DE11" s="648"/>
      <c r="DF11" s="648"/>
      <c r="DG11" s="648"/>
      <c r="DH11" s="648"/>
      <c r="DI11" s="648"/>
      <c r="DJ11" s="648"/>
      <c r="DK11" s="648"/>
      <c r="DL11" s="648"/>
      <c r="DM11" s="648"/>
      <c r="DN11" s="648"/>
      <c r="DO11" s="648"/>
      <c r="DP11" s="649"/>
      <c r="DQ11" s="656">
        <v>197301</v>
      </c>
      <c r="DR11" s="648"/>
      <c r="DS11" s="648"/>
      <c r="DT11" s="648"/>
      <c r="DU11" s="648"/>
      <c r="DV11" s="648"/>
      <c r="DW11" s="648"/>
      <c r="DX11" s="648"/>
      <c r="DY11" s="648"/>
      <c r="DZ11" s="648"/>
      <c r="EA11" s="648"/>
      <c r="EB11" s="648"/>
      <c r="EC11" s="657"/>
    </row>
    <row r="12" spans="2:143" ht="11.25" customHeight="1" x14ac:dyDescent="0.15">
      <c r="B12" s="644" t="s">
        <v>254</v>
      </c>
      <c r="C12" s="645"/>
      <c r="D12" s="645"/>
      <c r="E12" s="645"/>
      <c r="F12" s="645"/>
      <c r="G12" s="645"/>
      <c r="H12" s="645"/>
      <c r="I12" s="645"/>
      <c r="J12" s="645"/>
      <c r="K12" s="645"/>
      <c r="L12" s="645"/>
      <c r="M12" s="645"/>
      <c r="N12" s="645"/>
      <c r="O12" s="645"/>
      <c r="P12" s="645"/>
      <c r="Q12" s="646"/>
      <c r="R12" s="647">
        <v>44139</v>
      </c>
      <c r="S12" s="648"/>
      <c r="T12" s="648"/>
      <c r="U12" s="648"/>
      <c r="V12" s="648"/>
      <c r="W12" s="648"/>
      <c r="X12" s="648"/>
      <c r="Y12" s="649"/>
      <c r="Z12" s="650">
        <v>0.1</v>
      </c>
      <c r="AA12" s="650"/>
      <c r="AB12" s="650"/>
      <c r="AC12" s="650"/>
      <c r="AD12" s="651">
        <v>44139</v>
      </c>
      <c r="AE12" s="651"/>
      <c r="AF12" s="651"/>
      <c r="AG12" s="651"/>
      <c r="AH12" s="651"/>
      <c r="AI12" s="651"/>
      <c r="AJ12" s="651"/>
      <c r="AK12" s="651"/>
      <c r="AL12" s="652">
        <v>0.3</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3332414</v>
      </c>
      <c r="BH12" s="648"/>
      <c r="BI12" s="648"/>
      <c r="BJ12" s="648"/>
      <c r="BK12" s="648"/>
      <c r="BL12" s="648"/>
      <c r="BM12" s="648"/>
      <c r="BN12" s="649"/>
      <c r="BO12" s="650">
        <v>40.299999999999997</v>
      </c>
      <c r="BP12" s="650"/>
      <c r="BQ12" s="650"/>
      <c r="BR12" s="650"/>
      <c r="BS12" s="656" t="s">
        <v>248</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1256092</v>
      </c>
      <c r="CS12" s="648"/>
      <c r="CT12" s="648"/>
      <c r="CU12" s="648"/>
      <c r="CV12" s="648"/>
      <c r="CW12" s="648"/>
      <c r="CX12" s="648"/>
      <c r="CY12" s="649"/>
      <c r="CZ12" s="650">
        <v>3.3</v>
      </c>
      <c r="DA12" s="650"/>
      <c r="DB12" s="650"/>
      <c r="DC12" s="650"/>
      <c r="DD12" s="656">
        <v>56097</v>
      </c>
      <c r="DE12" s="648"/>
      <c r="DF12" s="648"/>
      <c r="DG12" s="648"/>
      <c r="DH12" s="648"/>
      <c r="DI12" s="648"/>
      <c r="DJ12" s="648"/>
      <c r="DK12" s="648"/>
      <c r="DL12" s="648"/>
      <c r="DM12" s="648"/>
      <c r="DN12" s="648"/>
      <c r="DO12" s="648"/>
      <c r="DP12" s="649"/>
      <c r="DQ12" s="656">
        <v>1024269</v>
      </c>
      <c r="DR12" s="648"/>
      <c r="DS12" s="648"/>
      <c r="DT12" s="648"/>
      <c r="DU12" s="648"/>
      <c r="DV12" s="648"/>
      <c r="DW12" s="648"/>
      <c r="DX12" s="648"/>
      <c r="DY12" s="648"/>
      <c r="DZ12" s="648"/>
      <c r="EA12" s="648"/>
      <c r="EB12" s="648"/>
      <c r="EC12" s="657"/>
    </row>
    <row r="13" spans="2:143" ht="11.25" customHeight="1" x14ac:dyDescent="0.15">
      <c r="B13" s="644" t="s">
        <v>257</v>
      </c>
      <c r="C13" s="645"/>
      <c r="D13" s="645"/>
      <c r="E13" s="645"/>
      <c r="F13" s="645"/>
      <c r="G13" s="645"/>
      <c r="H13" s="645"/>
      <c r="I13" s="645"/>
      <c r="J13" s="645"/>
      <c r="K13" s="645"/>
      <c r="L13" s="645"/>
      <c r="M13" s="645"/>
      <c r="N13" s="645"/>
      <c r="O13" s="645"/>
      <c r="P13" s="645"/>
      <c r="Q13" s="646"/>
      <c r="R13" s="647" t="s">
        <v>248</v>
      </c>
      <c r="S13" s="648"/>
      <c r="T13" s="648"/>
      <c r="U13" s="648"/>
      <c r="V13" s="648"/>
      <c r="W13" s="648"/>
      <c r="X13" s="648"/>
      <c r="Y13" s="649"/>
      <c r="Z13" s="650" t="s">
        <v>137</v>
      </c>
      <c r="AA13" s="650"/>
      <c r="AB13" s="650"/>
      <c r="AC13" s="650"/>
      <c r="AD13" s="651" t="s">
        <v>248</v>
      </c>
      <c r="AE13" s="651"/>
      <c r="AF13" s="651"/>
      <c r="AG13" s="651"/>
      <c r="AH13" s="651"/>
      <c r="AI13" s="651"/>
      <c r="AJ13" s="651"/>
      <c r="AK13" s="651"/>
      <c r="AL13" s="652" t="s">
        <v>248</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3319975</v>
      </c>
      <c r="BH13" s="648"/>
      <c r="BI13" s="648"/>
      <c r="BJ13" s="648"/>
      <c r="BK13" s="648"/>
      <c r="BL13" s="648"/>
      <c r="BM13" s="648"/>
      <c r="BN13" s="649"/>
      <c r="BO13" s="650">
        <v>40.200000000000003</v>
      </c>
      <c r="BP13" s="650"/>
      <c r="BQ13" s="650"/>
      <c r="BR13" s="650"/>
      <c r="BS13" s="656" t="s">
        <v>127</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4110219</v>
      </c>
      <c r="CS13" s="648"/>
      <c r="CT13" s="648"/>
      <c r="CU13" s="648"/>
      <c r="CV13" s="648"/>
      <c r="CW13" s="648"/>
      <c r="CX13" s="648"/>
      <c r="CY13" s="649"/>
      <c r="CZ13" s="650">
        <v>11</v>
      </c>
      <c r="DA13" s="650"/>
      <c r="DB13" s="650"/>
      <c r="DC13" s="650"/>
      <c r="DD13" s="656">
        <v>1970193</v>
      </c>
      <c r="DE13" s="648"/>
      <c r="DF13" s="648"/>
      <c r="DG13" s="648"/>
      <c r="DH13" s="648"/>
      <c r="DI13" s="648"/>
      <c r="DJ13" s="648"/>
      <c r="DK13" s="648"/>
      <c r="DL13" s="648"/>
      <c r="DM13" s="648"/>
      <c r="DN13" s="648"/>
      <c r="DO13" s="648"/>
      <c r="DP13" s="649"/>
      <c r="DQ13" s="656">
        <v>2095871</v>
      </c>
      <c r="DR13" s="648"/>
      <c r="DS13" s="648"/>
      <c r="DT13" s="648"/>
      <c r="DU13" s="648"/>
      <c r="DV13" s="648"/>
      <c r="DW13" s="648"/>
      <c r="DX13" s="648"/>
      <c r="DY13" s="648"/>
      <c r="DZ13" s="648"/>
      <c r="EA13" s="648"/>
      <c r="EB13" s="648"/>
      <c r="EC13" s="657"/>
    </row>
    <row r="14" spans="2:143" ht="11.25" customHeight="1" x14ac:dyDescent="0.15">
      <c r="B14" s="644" t="s">
        <v>260</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248</v>
      </c>
      <c r="AA14" s="650"/>
      <c r="AB14" s="650"/>
      <c r="AC14" s="650"/>
      <c r="AD14" s="651" t="s">
        <v>248</v>
      </c>
      <c r="AE14" s="651"/>
      <c r="AF14" s="651"/>
      <c r="AG14" s="651"/>
      <c r="AH14" s="651"/>
      <c r="AI14" s="651"/>
      <c r="AJ14" s="651"/>
      <c r="AK14" s="651"/>
      <c r="AL14" s="652" t="s">
        <v>127</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162000</v>
      </c>
      <c r="BH14" s="648"/>
      <c r="BI14" s="648"/>
      <c r="BJ14" s="648"/>
      <c r="BK14" s="648"/>
      <c r="BL14" s="648"/>
      <c r="BM14" s="648"/>
      <c r="BN14" s="649"/>
      <c r="BO14" s="650">
        <v>2</v>
      </c>
      <c r="BP14" s="650"/>
      <c r="BQ14" s="650"/>
      <c r="BR14" s="650"/>
      <c r="BS14" s="656" t="s">
        <v>248</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896647</v>
      </c>
      <c r="CS14" s="648"/>
      <c r="CT14" s="648"/>
      <c r="CU14" s="648"/>
      <c r="CV14" s="648"/>
      <c r="CW14" s="648"/>
      <c r="CX14" s="648"/>
      <c r="CY14" s="649"/>
      <c r="CZ14" s="650">
        <v>2.4</v>
      </c>
      <c r="DA14" s="650"/>
      <c r="DB14" s="650"/>
      <c r="DC14" s="650"/>
      <c r="DD14" s="656">
        <v>106645</v>
      </c>
      <c r="DE14" s="648"/>
      <c r="DF14" s="648"/>
      <c r="DG14" s="648"/>
      <c r="DH14" s="648"/>
      <c r="DI14" s="648"/>
      <c r="DJ14" s="648"/>
      <c r="DK14" s="648"/>
      <c r="DL14" s="648"/>
      <c r="DM14" s="648"/>
      <c r="DN14" s="648"/>
      <c r="DO14" s="648"/>
      <c r="DP14" s="649"/>
      <c r="DQ14" s="656">
        <v>817550</v>
      </c>
      <c r="DR14" s="648"/>
      <c r="DS14" s="648"/>
      <c r="DT14" s="648"/>
      <c r="DU14" s="648"/>
      <c r="DV14" s="648"/>
      <c r="DW14" s="648"/>
      <c r="DX14" s="648"/>
      <c r="DY14" s="648"/>
      <c r="DZ14" s="648"/>
      <c r="EA14" s="648"/>
      <c r="EB14" s="648"/>
      <c r="EC14" s="657"/>
    </row>
    <row r="15" spans="2:143" ht="11.25" customHeight="1" x14ac:dyDescent="0.15">
      <c r="B15" s="644" t="s">
        <v>263</v>
      </c>
      <c r="C15" s="645"/>
      <c r="D15" s="645"/>
      <c r="E15" s="645"/>
      <c r="F15" s="645"/>
      <c r="G15" s="645"/>
      <c r="H15" s="645"/>
      <c r="I15" s="645"/>
      <c r="J15" s="645"/>
      <c r="K15" s="645"/>
      <c r="L15" s="645"/>
      <c r="M15" s="645"/>
      <c r="N15" s="645"/>
      <c r="O15" s="645"/>
      <c r="P15" s="645"/>
      <c r="Q15" s="646"/>
      <c r="R15" s="647" t="s">
        <v>248</v>
      </c>
      <c r="S15" s="648"/>
      <c r="T15" s="648"/>
      <c r="U15" s="648"/>
      <c r="V15" s="648"/>
      <c r="W15" s="648"/>
      <c r="X15" s="648"/>
      <c r="Y15" s="649"/>
      <c r="Z15" s="650" t="s">
        <v>127</v>
      </c>
      <c r="AA15" s="650"/>
      <c r="AB15" s="650"/>
      <c r="AC15" s="650"/>
      <c r="AD15" s="651" t="s">
        <v>137</v>
      </c>
      <c r="AE15" s="651"/>
      <c r="AF15" s="651"/>
      <c r="AG15" s="651"/>
      <c r="AH15" s="651"/>
      <c r="AI15" s="651"/>
      <c r="AJ15" s="651"/>
      <c r="AK15" s="651"/>
      <c r="AL15" s="652" t="s">
        <v>248</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484951</v>
      </c>
      <c r="BH15" s="648"/>
      <c r="BI15" s="648"/>
      <c r="BJ15" s="648"/>
      <c r="BK15" s="648"/>
      <c r="BL15" s="648"/>
      <c r="BM15" s="648"/>
      <c r="BN15" s="649"/>
      <c r="BO15" s="650">
        <v>5.9</v>
      </c>
      <c r="BP15" s="650"/>
      <c r="BQ15" s="650"/>
      <c r="BR15" s="650"/>
      <c r="BS15" s="656" t="s">
        <v>127</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3842761</v>
      </c>
      <c r="CS15" s="648"/>
      <c r="CT15" s="648"/>
      <c r="CU15" s="648"/>
      <c r="CV15" s="648"/>
      <c r="CW15" s="648"/>
      <c r="CX15" s="648"/>
      <c r="CY15" s="649"/>
      <c r="CZ15" s="650">
        <v>10.199999999999999</v>
      </c>
      <c r="DA15" s="650"/>
      <c r="DB15" s="650"/>
      <c r="DC15" s="650"/>
      <c r="DD15" s="656">
        <v>901629</v>
      </c>
      <c r="DE15" s="648"/>
      <c r="DF15" s="648"/>
      <c r="DG15" s="648"/>
      <c r="DH15" s="648"/>
      <c r="DI15" s="648"/>
      <c r="DJ15" s="648"/>
      <c r="DK15" s="648"/>
      <c r="DL15" s="648"/>
      <c r="DM15" s="648"/>
      <c r="DN15" s="648"/>
      <c r="DO15" s="648"/>
      <c r="DP15" s="649"/>
      <c r="DQ15" s="656">
        <v>2210578</v>
      </c>
      <c r="DR15" s="648"/>
      <c r="DS15" s="648"/>
      <c r="DT15" s="648"/>
      <c r="DU15" s="648"/>
      <c r="DV15" s="648"/>
      <c r="DW15" s="648"/>
      <c r="DX15" s="648"/>
      <c r="DY15" s="648"/>
      <c r="DZ15" s="648"/>
      <c r="EA15" s="648"/>
      <c r="EB15" s="648"/>
      <c r="EC15" s="657"/>
    </row>
    <row r="16" spans="2:143" ht="11.25" customHeight="1" x14ac:dyDescent="0.15">
      <c r="B16" s="644" t="s">
        <v>266</v>
      </c>
      <c r="C16" s="645"/>
      <c r="D16" s="645"/>
      <c r="E16" s="645"/>
      <c r="F16" s="645"/>
      <c r="G16" s="645"/>
      <c r="H16" s="645"/>
      <c r="I16" s="645"/>
      <c r="J16" s="645"/>
      <c r="K16" s="645"/>
      <c r="L16" s="645"/>
      <c r="M16" s="645"/>
      <c r="N16" s="645"/>
      <c r="O16" s="645"/>
      <c r="P16" s="645"/>
      <c r="Q16" s="646"/>
      <c r="R16" s="647">
        <v>17646</v>
      </c>
      <c r="S16" s="648"/>
      <c r="T16" s="648"/>
      <c r="U16" s="648"/>
      <c r="V16" s="648"/>
      <c r="W16" s="648"/>
      <c r="X16" s="648"/>
      <c r="Y16" s="649"/>
      <c r="Z16" s="650">
        <v>0</v>
      </c>
      <c r="AA16" s="650"/>
      <c r="AB16" s="650"/>
      <c r="AC16" s="650"/>
      <c r="AD16" s="651">
        <v>17646</v>
      </c>
      <c r="AE16" s="651"/>
      <c r="AF16" s="651"/>
      <c r="AG16" s="651"/>
      <c r="AH16" s="651"/>
      <c r="AI16" s="651"/>
      <c r="AJ16" s="651"/>
      <c r="AK16" s="651"/>
      <c r="AL16" s="652">
        <v>0.1</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t="s">
        <v>127</v>
      </c>
      <c r="CS16" s="648"/>
      <c r="CT16" s="648"/>
      <c r="CU16" s="648"/>
      <c r="CV16" s="648"/>
      <c r="CW16" s="648"/>
      <c r="CX16" s="648"/>
      <c r="CY16" s="649"/>
      <c r="CZ16" s="650" t="s">
        <v>137</v>
      </c>
      <c r="DA16" s="650"/>
      <c r="DB16" s="650"/>
      <c r="DC16" s="650"/>
      <c r="DD16" s="656" t="s">
        <v>127</v>
      </c>
      <c r="DE16" s="648"/>
      <c r="DF16" s="648"/>
      <c r="DG16" s="648"/>
      <c r="DH16" s="648"/>
      <c r="DI16" s="648"/>
      <c r="DJ16" s="648"/>
      <c r="DK16" s="648"/>
      <c r="DL16" s="648"/>
      <c r="DM16" s="648"/>
      <c r="DN16" s="648"/>
      <c r="DO16" s="648"/>
      <c r="DP16" s="649"/>
      <c r="DQ16" s="656" t="s">
        <v>127</v>
      </c>
      <c r="DR16" s="648"/>
      <c r="DS16" s="648"/>
      <c r="DT16" s="648"/>
      <c r="DU16" s="648"/>
      <c r="DV16" s="648"/>
      <c r="DW16" s="648"/>
      <c r="DX16" s="648"/>
      <c r="DY16" s="648"/>
      <c r="DZ16" s="648"/>
      <c r="EA16" s="648"/>
      <c r="EB16" s="648"/>
      <c r="EC16" s="657"/>
    </row>
    <row r="17" spans="2:133" ht="11.25" customHeight="1" x14ac:dyDescent="0.15">
      <c r="B17" s="644" t="s">
        <v>269</v>
      </c>
      <c r="C17" s="645"/>
      <c r="D17" s="645"/>
      <c r="E17" s="645"/>
      <c r="F17" s="645"/>
      <c r="G17" s="645"/>
      <c r="H17" s="645"/>
      <c r="I17" s="645"/>
      <c r="J17" s="645"/>
      <c r="K17" s="645"/>
      <c r="L17" s="645"/>
      <c r="M17" s="645"/>
      <c r="N17" s="645"/>
      <c r="O17" s="645"/>
      <c r="P17" s="645"/>
      <c r="Q17" s="646"/>
      <c r="R17" s="647">
        <v>38283</v>
      </c>
      <c r="S17" s="648"/>
      <c r="T17" s="648"/>
      <c r="U17" s="648"/>
      <c r="V17" s="648"/>
      <c r="W17" s="648"/>
      <c r="X17" s="648"/>
      <c r="Y17" s="649"/>
      <c r="Z17" s="650">
        <v>0.1</v>
      </c>
      <c r="AA17" s="650"/>
      <c r="AB17" s="650"/>
      <c r="AC17" s="650"/>
      <c r="AD17" s="651">
        <v>38283</v>
      </c>
      <c r="AE17" s="651"/>
      <c r="AF17" s="651"/>
      <c r="AG17" s="651"/>
      <c r="AH17" s="651"/>
      <c r="AI17" s="651"/>
      <c r="AJ17" s="651"/>
      <c r="AK17" s="651"/>
      <c r="AL17" s="652">
        <v>0.3</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137</v>
      </c>
      <c r="BH17" s="648"/>
      <c r="BI17" s="648"/>
      <c r="BJ17" s="648"/>
      <c r="BK17" s="648"/>
      <c r="BL17" s="648"/>
      <c r="BM17" s="648"/>
      <c r="BN17" s="649"/>
      <c r="BO17" s="650" t="s">
        <v>248</v>
      </c>
      <c r="BP17" s="650"/>
      <c r="BQ17" s="650"/>
      <c r="BR17" s="650"/>
      <c r="BS17" s="656" t="s">
        <v>127</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2521694</v>
      </c>
      <c r="CS17" s="648"/>
      <c r="CT17" s="648"/>
      <c r="CU17" s="648"/>
      <c r="CV17" s="648"/>
      <c r="CW17" s="648"/>
      <c r="CX17" s="648"/>
      <c r="CY17" s="649"/>
      <c r="CZ17" s="650">
        <v>6.7</v>
      </c>
      <c r="DA17" s="650"/>
      <c r="DB17" s="650"/>
      <c r="DC17" s="650"/>
      <c r="DD17" s="656" t="s">
        <v>248</v>
      </c>
      <c r="DE17" s="648"/>
      <c r="DF17" s="648"/>
      <c r="DG17" s="648"/>
      <c r="DH17" s="648"/>
      <c r="DI17" s="648"/>
      <c r="DJ17" s="648"/>
      <c r="DK17" s="648"/>
      <c r="DL17" s="648"/>
      <c r="DM17" s="648"/>
      <c r="DN17" s="648"/>
      <c r="DO17" s="648"/>
      <c r="DP17" s="649"/>
      <c r="DQ17" s="656">
        <v>2330706</v>
      </c>
      <c r="DR17" s="648"/>
      <c r="DS17" s="648"/>
      <c r="DT17" s="648"/>
      <c r="DU17" s="648"/>
      <c r="DV17" s="648"/>
      <c r="DW17" s="648"/>
      <c r="DX17" s="648"/>
      <c r="DY17" s="648"/>
      <c r="DZ17" s="648"/>
      <c r="EA17" s="648"/>
      <c r="EB17" s="648"/>
      <c r="EC17" s="657"/>
    </row>
    <row r="18" spans="2:133" ht="11.25" customHeight="1" x14ac:dyDescent="0.15">
      <c r="B18" s="644" t="s">
        <v>272</v>
      </c>
      <c r="C18" s="645"/>
      <c r="D18" s="645"/>
      <c r="E18" s="645"/>
      <c r="F18" s="645"/>
      <c r="G18" s="645"/>
      <c r="H18" s="645"/>
      <c r="I18" s="645"/>
      <c r="J18" s="645"/>
      <c r="K18" s="645"/>
      <c r="L18" s="645"/>
      <c r="M18" s="645"/>
      <c r="N18" s="645"/>
      <c r="O18" s="645"/>
      <c r="P18" s="645"/>
      <c r="Q18" s="646"/>
      <c r="R18" s="647">
        <v>79540</v>
      </c>
      <c r="S18" s="648"/>
      <c r="T18" s="648"/>
      <c r="U18" s="648"/>
      <c r="V18" s="648"/>
      <c r="W18" s="648"/>
      <c r="X18" s="648"/>
      <c r="Y18" s="649"/>
      <c r="Z18" s="650">
        <v>0.2</v>
      </c>
      <c r="AA18" s="650"/>
      <c r="AB18" s="650"/>
      <c r="AC18" s="650"/>
      <c r="AD18" s="651">
        <v>79540</v>
      </c>
      <c r="AE18" s="651"/>
      <c r="AF18" s="651"/>
      <c r="AG18" s="651"/>
      <c r="AH18" s="651"/>
      <c r="AI18" s="651"/>
      <c r="AJ18" s="651"/>
      <c r="AK18" s="651"/>
      <c r="AL18" s="652">
        <v>0.5</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248</v>
      </c>
      <c r="BH18" s="648"/>
      <c r="BI18" s="648"/>
      <c r="BJ18" s="648"/>
      <c r="BK18" s="648"/>
      <c r="BL18" s="648"/>
      <c r="BM18" s="648"/>
      <c r="BN18" s="649"/>
      <c r="BO18" s="650" t="s">
        <v>248</v>
      </c>
      <c r="BP18" s="650"/>
      <c r="BQ18" s="650"/>
      <c r="BR18" s="650"/>
      <c r="BS18" s="656" t="s">
        <v>248</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248</v>
      </c>
      <c r="CS18" s="648"/>
      <c r="CT18" s="648"/>
      <c r="CU18" s="648"/>
      <c r="CV18" s="648"/>
      <c r="CW18" s="648"/>
      <c r="CX18" s="648"/>
      <c r="CY18" s="649"/>
      <c r="CZ18" s="650" t="s">
        <v>127</v>
      </c>
      <c r="DA18" s="650"/>
      <c r="DB18" s="650"/>
      <c r="DC18" s="650"/>
      <c r="DD18" s="656" t="s">
        <v>248</v>
      </c>
      <c r="DE18" s="648"/>
      <c r="DF18" s="648"/>
      <c r="DG18" s="648"/>
      <c r="DH18" s="648"/>
      <c r="DI18" s="648"/>
      <c r="DJ18" s="648"/>
      <c r="DK18" s="648"/>
      <c r="DL18" s="648"/>
      <c r="DM18" s="648"/>
      <c r="DN18" s="648"/>
      <c r="DO18" s="648"/>
      <c r="DP18" s="649"/>
      <c r="DQ18" s="656" t="s">
        <v>248</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67528</v>
      </c>
      <c r="S19" s="648"/>
      <c r="T19" s="648"/>
      <c r="U19" s="648"/>
      <c r="V19" s="648"/>
      <c r="W19" s="648"/>
      <c r="X19" s="648"/>
      <c r="Y19" s="649"/>
      <c r="Z19" s="650">
        <v>0.2</v>
      </c>
      <c r="AA19" s="650"/>
      <c r="AB19" s="650"/>
      <c r="AC19" s="650"/>
      <c r="AD19" s="651">
        <v>67528</v>
      </c>
      <c r="AE19" s="651"/>
      <c r="AF19" s="651"/>
      <c r="AG19" s="651"/>
      <c r="AH19" s="651"/>
      <c r="AI19" s="651"/>
      <c r="AJ19" s="651"/>
      <c r="AK19" s="651"/>
      <c r="AL19" s="652">
        <v>0.5</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602822</v>
      </c>
      <c r="BH19" s="648"/>
      <c r="BI19" s="648"/>
      <c r="BJ19" s="648"/>
      <c r="BK19" s="648"/>
      <c r="BL19" s="648"/>
      <c r="BM19" s="648"/>
      <c r="BN19" s="649"/>
      <c r="BO19" s="650">
        <v>7.3</v>
      </c>
      <c r="BP19" s="650"/>
      <c r="BQ19" s="650"/>
      <c r="BR19" s="650"/>
      <c r="BS19" s="656" t="s">
        <v>127</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248</v>
      </c>
      <c r="CS19" s="648"/>
      <c r="CT19" s="648"/>
      <c r="CU19" s="648"/>
      <c r="CV19" s="648"/>
      <c r="CW19" s="648"/>
      <c r="CX19" s="648"/>
      <c r="CY19" s="649"/>
      <c r="CZ19" s="650" t="s">
        <v>127</v>
      </c>
      <c r="DA19" s="650"/>
      <c r="DB19" s="650"/>
      <c r="DC19" s="650"/>
      <c r="DD19" s="656" t="s">
        <v>248</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6647</v>
      </c>
      <c r="S20" s="648"/>
      <c r="T20" s="648"/>
      <c r="U20" s="648"/>
      <c r="V20" s="648"/>
      <c r="W20" s="648"/>
      <c r="X20" s="648"/>
      <c r="Y20" s="649"/>
      <c r="Z20" s="650">
        <v>0</v>
      </c>
      <c r="AA20" s="650"/>
      <c r="AB20" s="650"/>
      <c r="AC20" s="650"/>
      <c r="AD20" s="651">
        <v>6647</v>
      </c>
      <c r="AE20" s="651"/>
      <c r="AF20" s="651"/>
      <c r="AG20" s="651"/>
      <c r="AH20" s="651"/>
      <c r="AI20" s="651"/>
      <c r="AJ20" s="651"/>
      <c r="AK20" s="651"/>
      <c r="AL20" s="652">
        <v>0</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602822</v>
      </c>
      <c r="BH20" s="648"/>
      <c r="BI20" s="648"/>
      <c r="BJ20" s="648"/>
      <c r="BK20" s="648"/>
      <c r="BL20" s="648"/>
      <c r="BM20" s="648"/>
      <c r="BN20" s="649"/>
      <c r="BO20" s="650">
        <v>7.3</v>
      </c>
      <c r="BP20" s="650"/>
      <c r="BQ20" s="650"/>
      <c r="BR20" s="650"/>
      <c r="BS20" s="656" t="s">
        <v>137</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37514491</v>
      </c>
      <c r="CS20" s="648"/>
      <c r="CT20" s="648"/>
      <c r="CU20" s="648"/>
      <c r="CV20" s="648"/>
      <c r="CW20" s="648"/>
      <c r="CX20" s="648"/>
      <c r="CY20" s="649"/>
      <c r="CZ20" s="650">
        <v>100</v>
      </c>
      <c r="DA20" s="650"/>
      <c r="DB20" s="650"/>
      <c r="DC20" s="650"/>
      <c r="DD20" s="656">
        <v>3416782</v>
      </c>
      <c r="DE20" s="648"/>
      <c r="DF20" s="648"/>
      <c r="DG20" s="648"/>
      <c r="DH20" s="648"/>
      <c r="DI20" s="648"/>
      <c r="DJ20" s="648"/>
      <c r="DK20" s="648"/>
      <c r="DL20" s="648"/>
      <c r="DM20" s="648"/>
      <c r="DN20" s="648"/>
      <c r="DO20" s="648"/>
      <c r="DP20" s="649"/>
      <c r="DQ20" s="656">
        <v>17923199</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5365</v>
      </c>
      <c r="S21" s="648"/>
      <c r="T21" s="648"/>
      <c r="U21" s="648"/>
      <c r="V21" s="648"/>
      <c r="W21" s="648"/>
      <c r="X21" s="648"/>
      <c r="Y21" s="649"/>
      <c r="Z21" s="650">
        <v>0</v>
      </c>
      <c r="AA21" s="650"/>
      <c r="AB21" s="650"/>
      <c r="AC21" s="650"/>
      <c r="AD21" s="651">
        <v>5365</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v>6574</v>
      </c>
      <c r="BH21" s="648"/>
      <c r="BI21" s="648"/>
      <c r="BJ21" s="648"/>
      <c r="BK21" s="648"/>
      <c r="BL21" s="648"/>
      <c r="BM21" s="648"/>
      <c r="BN21" s="649"/>
      <c r="BO21" s="650">
        <v>0.1</v>
      </c>
      <c r="BP21" s="650"/>
      <c r="BQ21" s="650"/>
      <c r="BR21" s="650"/>
      <c r="BS21" s="656" t="s">
        <v>248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5278279</v>
      </c>
      <c r="S22" s="648"/>
      <c r="T22" s="648"/>
      <c r="U22" s="648"/>
      <c r="V22" s="648"/>
      <c r="W22" s="648"/>
      <c r="X22" s="648"/>
      <c r="Y22" s="649"/>
      <c r="Z22" s="650">
        <v>13.7</v>
      </c>
      <c r="AA22" s="650"/>
      <c r="AB22" s="650"/>
      <c r="AC22" s="650"/>
      <c r="AD22" s="651">
        <v>4788591</v>
      </c>
      <c r="AE22" s="651"/>
      <c r="AF22" s="651"/>
      <c r="AG22" s="651"/>
      <c r="AH22" s="651"/>
      <c r="AI22" s="651"/>
      <c r="AJ22" s="651"/>
      <c r="AK22" s="651"/>
      <c r="AL22" s="652">
        <v>32.4</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248</v>
      </c>
      <c r="BP22" s="650"/>
      <c r="BQ22" s="650"/>
      <c r="BR22" s="650"/>
      <c r="BS22" s="656" t="s">
        <v>137</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v>4788591</v>
      </c>
      <c r="S23" s="648"/>
      <c r="T23" s="648"/>
      <c r="U23" s="648"/>
      <c r="V23" s="648"/>
      <c r="W23" s="648"/>
      <c r="X23" s="648"/>
      <c r="Y23" s="649"/>
      <c r="Z23" s="650">
        <v>12.4</v>
      </c>
      <c r="AA23" s="650"/>
      <c r="AB23" s="650"/>
      <c r="AC23" s="650"/>
      <c r="AD23" s="651">
        <v>4788591</v>
      </c>
      <c r="AE23" s="651"/>
      <c r="AF23" s="651"/>
      <c r="AG23" s="651"/>
      <c r="AH23" s="651"/>
      <c r="AI23" s="651"/>
      <c r="AJ23" s="651"/>
      <c r="AK23" s="651"/>
      <c r="AL23" s="652">
        <v>32.4</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v>596248</v>
      </c>
      <c r="BH23" s="648"/>
      <c r="BI23" s="648"/>
      <c r="BJ23" s="648"/>
      <c r="BK23" s="648"/>
      <c r="BL23" s="648"/>
      <c r="BM23" s="648"/>
      <c r="BN23" s="649"/>
      <c r="BO23" s="650">
        <v>7.2</v>
      </c>
      <c r="BP23" s="650"/>
      <c r="BQ23" s="650"/>
      <c r="BR23" s="650"/>
      <c r="BS23" s="656" t="s">
        <v>248</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489688</v>
      </c>
      <c r="S24" s="648"/>
      <c r="T24" s="648"/>
      <c r="U24" s="648"/>
      <c r="V24" s="648"/>
      <c r="W24" s="648"/>
      <c r="X24" s="648"/>
      <c r="Y24" s="649"/>
      <c r="Z24" s="650">
        <v>1.3</v>
      </c>
      <c r="AA24" s="650"/>
      <c r="AB24" s="650"/>
      <c r="AC24" s="650"/>
      <c r="AD24" s="651" t="s">
        <v>137</v>
      </c>
      <c r="AE24" s="651"/>
      <c r="AF24" s="651"/>
      <c r="AG24" s="651"/>
      <c r="AH24" s="651"/>
      <c r="AI24" s="651"/>
      <c r="AJ24" s="651"/>
      <c r="AK24" s="651"/>
      <c r="AL24" s="652" t="s">
        <v>127</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248</v>
      </c>
      <c r="BH24" s="648"/>
      <c r="BI24" s="648"/>
      <c r="BJ24" s="648"/>
      <c r="BK24" s="648"/>
      <c r="BL24" s="648"/>
      <c r="BM24" s="648"/>
      <c r="BN24" s="649"/>
      <c r="BO24" s="650" t="s">
        <v>127</v>
      </c>
      <c r="BP24" s="650"/>
      <c r="BQ24" s="650"/>
      <c r="BR24" s="650"/>
      <c r="BS24" s="656" t="s">
        <v>248</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13376676</v>
      </c>
      <c r="CS24" s="637"/>
      <c r="CT24" s="637"/>
      <c r="CU24" s="637"/>
      <c r="CV24" s="637"/>
      <c r="CW24" s="637"/>
      <c r="CX24" s="637"/>
      <c r="CY24" s="638"/>
      <c r="CZ24" s="641">
        <v>35.700000000000003</v>
      </c>
      <c r="DA24" s="642"/>
      <c r="DB24" s="642"/>
      <c r="DC24" s="661"/>
      <c r="DD24" s="685">
        <v>8294488</v>
      </c>
      <c r="DE24" s="637"/>
      <c r="DF24" s="637"/>
      <c r="DG24" s="637"/>
      <c r="DH24" s="637"/>
      <c r="DI24" s="637"/>
      <c r="DJ24" s="637"/>
      <c r="DK24" s="638"/>
      <c r="DL24" s="685">
        <v>7972042</v>
      </c>
      <c r="DM24" s="637"/>
      <c r="DN24" s="637"/>
      <c r="DO24" s="637"/>
      <c r="DP24" s="637"/>
      <c r="DQ24" s="637"/>
      <c r="DR24" s="637"/>
      <c r="DS24" s="637"/>
      <c r="DT24" s="637"/>
      <c r="DU24" s="637"/>
      <c r="DV24" s="638"/>
      <c r="DW24" s="641">
        <v>51.4</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248</v>
      </c>
      <c r="AA25" s="650"/>
      <c r="AB25" s="650"/>
      <c r="AC25" s="650"/>
      <c r="AD25" s="651" t="s">
        <v>127</v>
      </c>
      <c r="AE25" s="651"/>
      <c r="AF25" s="651"/>
      <c r="AG25" s="651"/>
      <c r="AH25" s="651"/>
      <c r="AI25" s="651"/>
      <c r="AJ25" s="651"/>
      <c r="AK25" s="651"/>
      <c r="AL25" s="652" t="s">
        <v>248</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137</v>
      </c>
      <c r="BH25" s="648"/>
      <c r="BI25" s="648"/>
      <c r="BJ25" s="648"/>
      <c r="BK25" s="648"/>
      <c r="BL25" s="648"/>
      <c r="BM25" s="648"/>
      <c r="BN25" s="649"/>
      <c r="BO25" s="650" t="s">
        <v>248</v>
      </c>
      <c r="BP25" s="650"/>
      <c r="BQ25" s="650"/>
      <c r="BR25" s="650"/>
      <c r="BS25" s="656" t="s">
        <v>248</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4552991</v>
      </c>
      <c r="CS25" s="681"/>
      <c r="CT25" s="681"/>
      <c r="CU25" s="681"/>
      <c r="CV25" s="681"/>
      <c r="CW25" s="681"/>
      <c r="CX25" s="681"/>
      <c r="CY25" s="682"/>
      <c r="CZ25" s="652">
        <v>12.1</v>
      </c>
      <c r="DA25" s="683"/>
      <c r="DB25" s="683"/>
      <c r="DC25" s="686"/>
      <c r="DD25" s="656">
        <v>4219112</v>
      </c>
      <c r="DE25" s="681"/>
      <c r="DF25" s="681"/>
      <c r="DG25" s="681"/>
      <c r="DH25" s="681"/>
      <c r="DI25" s="681"/>
      <c r="DJ25" s="681"/>
      <c r="DK25" s="682"/>
      <c r="DL25" s="656">
        <v>4030643</v>
      </c>
      <c r="DM25" s="681"/>
      <c r="DN25" s="681"/>
      <c r="DO25" s="681"/>
      <c r="DP25" s="681"/>
      <c r="DQ25" s="681"/>
      <c r="DR25" s="681"/>
      <c r="DS25" s="681"/>
      <c r="DT25" s="681"/>
      <c r="DU25" s="681"/>
      <c r="DV25" s="682"/>
      <c r="DW25" s="652">
        <v>26</v>
      </c>
      <c r="DX25" s="683"/>
      <c r="DY25" s="683"/>
      <c r="DZ25" s="683"/>
      <c r="EA25" s="683"/>
      <c r="EB25" s="683"/>
      <c r="EC25" s="684"/>
    </row>
    <row r="26" spans="2:133" ht="11.25" customHeight="1" x14ac:dyDescent="0.15">
      <c r="B26" s="644" t="s">
        <v>299</v>
      </c>
      <c r="C26" s="645"/>
      <c r="D26" s="645"/>
      <c r="E26" s="645"/>
      <c r="F26" s="645"/>
      <c r="G26" s="645"/>
      <c r="H26" s="645"/>
      <c r="I26" s="645"/>
      <c r="J26" s="645"/>
      <c r="K26" s="645"/>
      <c r="L26" s="645"/>
      <c r="M26" s="645"/>
      <c r="N26" s="645"/>
      <c r="O26" s="645"/>
      <c r="P26" s="645"/>
      <c r="Q26" s="646"/>
      <c r="R26" s="647">
        <v>15575260</v>
      </c>
      <c r="S26" s="648"/>
      <c r="T26" s="648"/>
      <c r="U26" s="648"/>
      <c r="V26" s="648"/>
      <c r="W26" s="648"/>
      <c r="X26" s="648"/>
      <c r="Y26" s="649"/>
      <c r="Z26" s="650">
        <v>40.5</v>
      </c>
      <c r="AA26" s="650"/>
      <c r="AB26" s="650"/>
      <c r="AC26" s="650"/>
      <c r="AD26" s="651">
        <v>14489324</v>
      </c>
      <c r="AE26" s="651"/>
      <c r="AF26" s="651"/>
      <c r="AG26" s="651"/>
      <c r="AH26" s="651"/>
      <c r="AI26" s="651"/>
      <c r="AJ26" s="651"/>
      <c r="AK26" s="651"/>
      <c r="AL26" s="652">
        <v>98</v>
      </c>
      <c r="AM26" s="653"/>
      <c r="AN26" s="653"/>
      <c r="AO26" s="654"/>
      <c r="AP26" s="666" t="s">
        <v>300</v>
      </c>
      <c r="AQ26" s="687"/>
      <c r="AR26" s="687"/>
      <c r="AS26" s="687"/>
      <c r="AT26" s="687"/>
      <c r="AU26" s="687"/>
      <c r="AV26" s="687"/>
      <c r="AW26" s="687"/>
      <c r="AX26" s="687"/>
      <c r="AY26" s="687"/>
      <c r="AZ26" s="687"/>
      <c r="BA26" s="687"/>
      <c r="BB26" s="687"/>
      <c r="BC26" s="687"/>
      <c r="BD26" s="687"/>
      <c r="BE26" s="687"/>
      <c r="BF26" s="668"/>
      <c r="BG26" s="647" t="s">
        <v>248</v>
      </c>
      <c r="BH26" s="648"/>
      <c r="BI26" s="648"/>
      <c r="BJ26" s="648"/>
      <c r="BK26" s="648"/>
      <c r="BL26" s="648"/>
      <c r="BM26" s="648"/>
      <c r="BN26" s="649"/>
      <c r="BO26" s="650" t="s">
        <v>137</v>
      </c>
      <c r="BP26" s="650"/>
      <c r="BQ26" s="650"/>
      <c r="BR26" s="650"/>
      <c r="BS26" s="656" t="s">
        <v>127</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2790866</v>
      </c>
      <c r="CS26" s="648"/>
      <c r="CT26" s="648"/>
      <c r="CU26" s="648"/>
      <c r="CV26" s="648"/>
      <c r="CW26" s="648"/>
      <c r="CX26" s="648"/>
      <c r="CY26" s="649"/>
      <c r="CZ26" s="652">
        <v>7.4</v>
      </c>
      <c r="DA26" s="683"/>
      <c r="DB26" s="683"/>
      <c r="DC26" s="686"/>
      <c r="DD26" s="656">
        <v>2571834</v>
      </c>
      <c r="DE26" s="648"/>
      <c r="DF26" s="648"/>
      <c r="DG26" s="648"/>
      <c r="DH26" s="648"/>
      <c r="DI26" s="648"/>
      <c r="DJ26" s="648"/>
      <c r="DK26" s="649"/>
      <c r="DL26" s="656" t="s">
        <v>137</v>
      </c>
      <c r="DM26" s="648"/>
      <c r="DN26" s="648"/>
      <c r="DO26" s="648"/>
      <c r="DP26" s="648"/>
      <c r="DQ26" s="648"/>
      <c r="DR26" s="648"/>
      <c r="DS26" s="648"/>
      <c r="DT26" s="648"/>
      <c r="DU26" s="648"/>
      <c r="DV26" s="649"/>
      <c r="DW26" s="652" t="s">
        <v>248</v>
      </c>
      <c r="DX26" s="683"/>
      <c r="DY26" s="683"/>
      <c r="DZ26" s="683"/>
      <c r="EA26" s="683"/>
      <c r="EB26" s="683"/>
      <c r="EC26" s="684"/>
    </row>
    <row r="27" spans="2:133" ht="11.25" customHeight="1" x14ac:dyDescent="0.15">
      <c r="B27" s="644" t="s">
        <v>302</v>
      </c>
      <c r="C27" s="645"/>
      <c r="D27" s="645"/>
      <c r="E27" s="645"/>
      <c r="F27" s="645"/>
      <c r="G27" s="645"/>
      <c r="H27" s="645"/>
      <c r="I27" s="645"/>
      <c r="J27" s="645"/>
      <c r="K27" s="645"/>
      <c r="L27" s="645"/>
      <c r="M27" s="645"/>
      <c r="N27" s="645"/>
      <c r="O27" s="645"/>
      <c r="P27" s="645"/>
      <c r="Q27" s="646"/>
      <c r="R27" s="647">
        <v>10107</v>
      </c>
      <c r="S27" s="648"/>
      <c r="T27" s="648"/>
      <c r="U27" s="648"/>
      <c r="V27" s="648"/>
      <c r="W27" s="648"/>
      <c r="X27" s="648"/>
      <c r="Y27" s="649"/>
      <c r="Z27" s="650">
        <v>0</v>
      </c>
      <c r="AA27" s="650"/>
      <c r="AB27" s="650"/>
      <c r="AC27" s="650"/>
      <c r="AD27" s="651">
        <v>10107</v>
      </c>
      <c r="AE27" s="651"/>
      <c r="AF27" s="651"/>
      <c r="AG27" s="651"/>
      <c r="AH27" s="651"/>
      <c r="AI27" s="651"/>
      <c r="AJ27" s="651"/>
      <c r="AK27" s="651"/>
      <c r="AL27" s="652">
        <v>0.1</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8266423</v>
      </c>
      <c r="BH27" s="648"/>
      <c r="BI27" s="648"/>
      <c r="BJ27" s="648"/>
      <c r="BK27" s="648"/>
      <c r="BL27" s="648"/>
      <c r="BM27" s="648"/>
      <c r="BN27" s="649"/>
      <c r="BO27" s="650">
        <v>100</v>
      </c>
      <c r="BP27" s="650"/>
      <c r="BQ27" s="650"/>
      <c r="BR27" s="650"/>
      <c r="BS27" s="656">
        <v>101745</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6302120</v>
      </c>
      <c r="CS27" s="681"/>
      <c r="CT27" s="681"/>
      <c r="CU27" s="681"/>
      <c r="CV27" s="681"/>
      <c r="CW27" s="681"/>
      <c r="CX27" s="681"/>
      <c r="CY27" s="682"/>
      <c r="CZ27" s="652">
        <v>16.8</v>
      </c>
      <c r="DA27" s="683"/>
      <c r="DB27" s="683"/>
      <c r="DC27" s="686"/>
      <c r="DD27" s="656">
        <v>1744799</v>
      </c>
      <c r="DE27" s="681"/>
      <c r="DF27" s="681"/>
      <c r="DG27" s="681"/>
      <c r="DH27" s="681"/>
      <c r="DI27" s="681"/>
      <c r="DJ27" s="681"/>
      <c r="DK27" s="682"/>
      <c r="DL27" s="656">
        <v>1700957</v>
      </c>
      <c r="DM27" s="681"/>
      <c r="DN27" s="681"/>
      <c r="DO27" s="681"/>
      <c r="DP27" s="681"/>
      <c r="DQ27" s="681"/>
      <c r="DR27" s="681"/>
      <c r="DS27" s="681"/>
      <c r="DT27" s="681"/>
      <c r="DU27" s="681"/>
      <c r="DV27" s="682"/>
      <c r="DW27" s="652">
        <v>11</v>
      </c>
      <c r="DX27" s="683"/>
      <c r="DY27" s="683"/>
      <c r="DZ27" s="683"/>
      <c r="EA27" s="683"/>
      <c r="EB27" s="683"/>
      <c r="EC27" s="684"/>
    </row>
    <row r="28" spans="2:133" ht="11.25" customHeight="1" x14ac:dyDescent="0.15">
      <c r="B28" s="644" t="s">
        <v>305</v>
      </c>
      <c r="C28" s="645"/>
      <c r="D28" s="645"/>
      <c r="E28" s="645"/>
      <c r="F28" s="645"/>
      <c r="G28" s="645"/>
      <c r="H28" s="645"/>
      <c r="I28" s="645"/>
      <c r="J28" s="645"/>
      <c r="K28" s="645"/>
      <c r="L28" s="645"/>
      <c r="M28" s="645"/>
      <c r="N28" s="645"/>
      <c r="O28" s="645"/>
      <c r="P28" s="645"/>
      <c r="Q28" s="646"/>
      <c r="R28" s="647">
        <v>69264</v>
      </c>
      <c r="S28" s="648"/>
      <c r="T28" s="648"/>
      <c r="U28" s="648"/>
      <c r="V28" s="648"/>
      <c r="W28" s="648"/>
      <c r="X28" s="648"/>
      <c r="Y28" s="649"/>
      <c r="Z28" s="650">
        <v>0.2</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2521565</v>
      </c>
      <c r="CS28" s="648"/>
      <c r="CT28" s="648"/>
      <c r="CU28" s="648"/>
      <c r="CV28" s="648"/>
      <c r="CW28" s="648"/>
      <c r="CX28" s="648"/>
      <c r="CY28" s="649"/>
      <c r="CZ28" s="652">
        <v>6.7</v>
      </c>
      <c r="DA28" s="683"/>
      <c r="DB28" s="683"/>
      <c r="DC28" s="686"/>
      <c r="DD28" s="656">
        <v>2330577</v>
      </c>
      <c r="DE28" s="648"/>
      <c r="DF28" s="648"/>
      <c r="DG28" s="648"/>
      <c r="DH28" s="648"/>
      <c r="DI28" s="648"/>
      <c r="DJ28" s="648"/>
      <c r="DK28" s="649"/>
      <c r="DL28" s="656">
        <v>2240442</v>
      </c>
      <c r="DM28" s="648"/>
      <c r="DN28" s="648"/>
      <c r="DO28" s="648"/>
      <c r="DP28" s="648"/>
      <c r="DQ28" s="648"/>
      <c r="DR28" s="648"/>
      <c r="DS28" s="648"/>
      <c r="DT28" s="648"/>
      <c r="DU28" s="648"/>
      <c r="DV28" s="649"/>
      <c r="DW28" s="652">
        <v>14.4</v>
      </c>
      <c r="DX28" s="683"/>
      <c r="DY28" s="683"/>
      <c r="DZ28" s="683"/>
      <c r="EA28" s="683"/>
      <c r="EB28" s="683"/>
      <c r="EC28" s="684"/>
    </row>
    <row r="29" spans="2:133" ht="11.25" customHeight="1" x14ac:dyDescent="0.15">
      <c r="B29" s="644" t="s">
        <v>307</v>
      </c>
      <c r="C29" s="645"/>
      <c r="D29" s="645"/>
      <c r="E29" s="645"/>
      <c r="F29" s="645"/>
      <c r="G29" s="645"/>
      <c r="H29" s="645"/>
      <c r="I29" s="645"/>
      <c r="J29" s="645"/>
      <c r="K29" s="645"/>
      <c r="L29" s="645"/>
      <c r="M29" s="645"/>
      <c r="N29" s="645"/>
      <c r="O29" s="645"/>
      <c r="P29" s="645"/>
      <c r="Q29" s="646"/>
      <c r="R29" s="647">
        <v>326385</v>
      </c>
      <c r="S29" s="648"/>
      <c r="T29" s="648"/>
      <c r="U29" s="648"/>
      <c r="V29" s="648"/>
      <c r="W29" s="648"/>
      <c r="X29" s="648"/>
      <c r="Y29" s="649"/>
      <c r="Z29" s="650">
        <v>0.8</v>
      </c>
      <c r="AA29" s="650"/>
      <c r="AB29" s="650"/>
      <c r="AC29" s="650"/>
      <c r="AD29" s="651">
        <v>25364</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308</v>
      </c>
      <c r="CE29" s="694"/>
      <c r="CF29" s="662" t="s">
        <v>309</v>
      </c>
      <c r="CG29" s="663"/>
      <c r="CH29" s="663"/>
      <c r="CI29" s="663"/>
      <c r="CJ29" s="663"/>
      <c r="CK29" s="663"/>
      <c r="CL29" s="663"/>
      <c r="CM29" s="663"/>
      <c r="CN29" s="663"/>
      <c r="CO29" s="663"/>
      <c r="CP29" s="663"/>
      <c r="CQ29" s="664"/>
      <c r="CR29" s="647">
        <v>2521393</v>
      </c>
      <c r="CS29" s="681"/>
      <c r="CT29" s="681"/>
      <c r="CU29" s="681"/>
      <c r="CV29" s="681"/>
      <c r="CW29" s="681"/>
      <c r="CX29" s="681"/>
      <c r="CY29" s="682"/>
      <c r="CZ29" s="652">
        <v>6.7</v>
      </c>
      <c r="DA29" s="683"/>
      <c r="DB29" s="683"/>
      <c r="DC29" s="686"/>
      <c r="DD29" s="656">
        <v>2330405</v>
      </c>
      <c r="DE29" s="681"/>
      <c r="DF29" s="681"/>
      <c r="DG29" s="681"/>
      <c r="DH29" s="681"/>
      <c r="DI29" s="681"/>
      <c r="DJ29" s="681"/>
      <c r="DK29" s="682"/>
      <c r="DL29" s="656">
        <v>2240270</v>
      </c>
      <c r="DM29" s="681"/>
      <c r="DN29" s="681"/>
      <c r="DO29" s="681"/>
      <c r="DP29" s="681"/>
      <c r="DQ29" s="681"/>
      <c r="DR29" s="681"/>
      <c r="DS29" s="681"/>
      <c r="DT29" s="681"/>
      <c r="DU29" s="681"/>
      <c r="DV29" s="682"/>
      <c r="DW29" s="652">
        <v>14.4</v>
      </c>
      <c r="DX29" s="683"/>
      <c r="DY29" s="683"/>
      <c r="DZ29" s="683"/>
      <c r="EA29" s="683"/>
      <c r="EB29" s="683"/>
      <c r="EC29" s="684"/>
    </row>
    <row r="30" spans="2:133" ht="11.25" customHeight="1" x14ac:dyDescent="0.15">
      <c r="B30" s="644" t="s">
        <v>310</v>
      </c>
      <c r="C30" s="645"/>
      <c r="D30" s="645"/>
      <c r="E30" s="645"/>
      <c r="F30" s="645"/>
      <c r="G30" s="645"/>
      <c r="H30" s="645"/>
      <c r="I30" s="645"/>
      <c r="J30" s="645"/>
      <c r="K30" s="645"/>
      <c r="L30" s="645"/>
      <c r="M30" s="645"/>
      <c r="N30" s="645"/>
      <c r="O30" s="645"/>
      <c r="P30" s="645"/>
      <c r="Q30" s="646"/>
      <c r="R30" s="647">
        <v>433994</v>
      </c>
      <c r="S30" s="648"/>
      <c r="T30" s="648"/>
      <c r="U30" s="648"/>
      <c r="V30" s="648"/>
      <c r="W30" s="648"/>
      <c r="X30" s="648"/>
      <c r="Y30" s="649"/>
      <c r="Z30" s="650">
        <v>1.1000000000000001</v>
      </c>
      <c r="AA30" s="650"/>
      <c r="AB30" s="650"/>
      <c r="AC30" s="650"/>
      <c r="AD30" s="651" t="s">
        <v>137</v>
      </c>
      <c r="AE30" s="651"/>
      <c r="AF30" s="651"/>
      <c r="AG30" s="651"/>
      <c r="AH30" s="651"/>
      <c r="AI30" s="651"/>
      <c r="AJ30" s="651"/>
      <c r="AK30" s="651"/>
      <c r="AL30" s="652" t="s">
        <v>248</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311</v>
      </c>
      <c r="BH30" s="691"/>
      <c r="BI30" s="691"/>
      <c r="BJ30" s="691"/>
      <c r="BK30" s="691"/>
      <c r="BL30" s="691"/>
      <c r="BM30" s="691"/>
      <c r="BN30" s="691"/>
      <c r="BO30" s="691"/>
      <c r="BP30" s="691"/>
      <c r="BQ30" s="692"/>
      <c r="BR30" s="626" t="s">
        <v>312</v>
      </c>
      <c r="BS30" s="691"/>
      <c r="BT30" s="691"/>
      <c r="BU30" s="691"/>
      <c r="BV30" s="691"/>
      <c r="BW30" s="691"/>
      <c r="BX30" s="691"/>
      <c r="BY30" s="691"/>
      <c r="BZ30" s="691"/>
      <c r="CA30" s="691"/>
      <c r="CB30" s="692"/>
      <c r="CD30" s="695"/>
      <c r="CE30" s="696"/>
      <c r="CF30" s="662" t="s">
        <v>313</v>
      </c>
      <c r="CG30" s="663"/>
      <c r="CH30" s="663"/>
      <c r="CI30" s="663"/>
      <c r="CJ30" s="663"/>
      <c r="CK30" s="663"/>
      <c r="CL30" s="663"/>
      <c r="CM30" s="663"/>
      <c r="CN30" s="663"/>
      <c r="CO30" s="663"/>
      <c r="CP30" s="663"/>
      <c r="CQ30" s="664"/>
      <c r="CR30" s="647">
        <v>2432776</v>
      </c>
      <c r="CS30" s="648"/>
      <c r="CT30" s="648"/>
      <c r="CU30" s="648"/>
      <c r="CV30" s="648"/>
      <c r="CW30" s="648"/>
      <c r="CX30" s="648"/>
      <c r="CY30" s="649"/>
      <c r="CZ30" s="652">
        <v>6.5</v>
      </c>
      <c r="DA30" s="683"/>
      <c r="DB30" s="683"/>
      <c r="DC30" s="686"/>
      <c r="DD30" s="656">
        <v>2248346</v>
      </c>
      <c r="DE30" s="648"/>
      <c r="DF30" s="648"/>
      <c r="DG30" s="648"/>
      <c r="DH30" s="648"/>
      <c r="DI30" s="648"/>
      <c r="DJ30" s="648"/>
      <c r="DK30" s="649"/>
      <c r="DL30" s="656">
        <v>2159656</v>
      </c>
      <c r="DM30" s="648"/>
      <c r="DN30" s="648"/>
      <c r="DO30" s="648"/>
      <c r="DP30" s="648"/>
      <c r="DQ30" s="648"/>
      <c r="DR30" s="648"/>
      <c r="DS30" s="648"/>
      <c r="DT30" s="648"/>
      <c r="DU30" s="648"/>
      <c r="DV30" s="649"/>
      <c r="DW30" s="652">
        <v>13.9</v>
      </c>
      <c r="DX30" s="683"/>
      <c r="DY30" s="683"/>
      <c r="DZ30" s="683"/>
      <c r="EA30" s="683"/>
      <c r="EB30" s="683"/>
      <c r="EC30" s="684"/>
    </row>
    <row r="31" spans="2:133" ht="11.25" customHeight="1" x14ac:dyDescent="0.15">
      <c r="B31" s="644" t="s">
        <v>314</v>
      </c>
      <c r="C31" s="645"/>
      <c r="D31" s="645"/>
      <c r="E31" s="645"/>
      <c r="F31" s="645"/>
      <c r="G31" s="645"/>
      <c r="H31" s="645"/>
      <c r="I31" s="645"/>
      <c r="J31" s="645"/>
      <c r="K31" s="645"/>
      <c r="L31" s="645"/>
      <c r="M31" s="645"/>
      <c r="N31" s="645"/>
      <c r="O31" s="645"/>
      <c r="P31" s="645"/>
      <c r="Q31" s="646"/>
      <c r="R31" s="647">
        <v>13853089</v>
      </c>
      <c r="S31" s="648"/>
      <c r="T31" s="648"/>
      <c r="U31" s="648"/>
      <c r="V31" s="648"/>
      <c r="W31" s="648"/>
      <c r="X31" s="648"/>
      <c r="Y31" s="649"/>
      <c r="Z31" s="650">
        <v>36</v>
      </c>
      <c r="AA31" s="650"/>
      <c r="AB31" s="650"/>
      <c r="AC31" s="650"/>
      <c r="AD31" s="651" t="s">
        <v>137</v>
      </c>
      <c r="AE31" s="651"/>
      <c r="AF31" s="651"/>
      <c r="AG31" s="651"/>
      <c r="AH31" s="651"/>
      <c r="AI31" s="651"/>
      <c r="AJ31" s="651"/>
      <c r="AK31" s="651"/>
      <c r="AL31" s="652" t="s">
        <v>137</v>
      </c>
      <c r="AM31" s="653"/>
      <c r="AN31" s="653"/>
      <c r="AO31" s="654"/>
      <c r="AP31" s="704" t="s">
        <v>315</v>
      </c>
      <c r="AQ31" s="705"/>
      <c r="AR31" s="705"/>
      <c r="AS31" s="705"/>
      <c r="AT31" s="710" t="s">
        <v>316</v>
      </c>
      <c r="AU31" s="231"/>
      <c r="AV31" s="231"/>
      <c r="AW31" s="231"/>
      <c r="AX31" s="633" t="s">
        <v>189</v>
      </c>
      <c r="AY31" s="634"/>
      <c r="AZ31" s="634"/>
      <c r="BA31" s="634"/>
      <c r="BB31" s="634"/>
      <c r="BC31" s="634"/>
      <c r="BD31" s="634"/>
      <c r="BE31" s="634"/>
      <c r="BF31" s="635"/>
      <c r="BG31" s="703">
        <v>99.2</v>
      </c>
      <c r="BH31" s="699"/>
      <c r="BI31" s="699"/>
      <c r="BJ31" s="699"/>
      <c r="BK31" s="699"/>
      <c r="BL31" s="699"/>
      <c r="BM31" s="642">
        <v>98</v>
      </c>
      <c r="BN31" s="699"/>
      <c r="BO31" s="699"/>
      <c r="BP31" s="699"/>
      <c r="BQ31" s="700"/>
      <c r="BR31" s="703">
        <v>99.4</v>
      </c>
      <c r="BS31" s="699"/>
      <c r="BT31" s="699"/>
      <c r="BU31" s="699"/>
      <c r="BV31" s="699"/>
      <c r="BW31" s="699"/>
      <c r="BX31" s="642">
        <v>97.9</v>
      </c>
      <c r="BY31" s="699"/>
      <c r="BZ31" s="699"/>
      <c r="CA31" s="699"/>
      <c r="CB31" s="700"/>
      <c r="CD31" s="695"/>
      <c r="CE31" s="696"/>
      <c r="CF31" s="662" t="s">
        <v>317</v>
      </c>
      <c r="CG31" s="663"/>
      <c r="CH31" s="663"/>
      <c r="CI31" s="663"/>
      <c r="CJ31" s="663"/>
      <c r="CK31" s="663"/>
      <c r="CL31" s="663"/>
      <c r="CM31" s="663"/>
      <c r="CN31" s="663"/>
      <c r="CO31" s="663"/>
      <c r="CP31" s="663"/>
      <c r="CQ31" s="664"/>
      <c r="CR31" s="647">
        <v>88617</v>
      </c>
      <c r="CS31" s="681"/>
      <c r="CT31" s="681"/>
      <c r="CU31" s="681"/>
      <c r="CV31" s="681"/>
      <c r="CW31" s="681"/>
      <c r="CX31" s="681"/>
      <c r="CY31" s="682"/>
      <c r="CZ31" s="652">
        <v>0.2</v>
      </c>
      <c r="DA31" s="683"/>
      <c r="DB31" s="683"/>
      <c r="DC31" s="686"/>
      <c r="DD31" s="656">
        <v>82059</v>
      </c>
      <c r="DE31" s="681"/>
      <c r="DF31" s="681"/>
      <c r="DG31" s="681"/>
      <c r="DH31" s="681"/>
      <c r="DI31" s="681"/>
      <c r="DJ31" s="681"/>
      <c r="DK31" s="682"/>
      <c r="DL31" s="656">
        <v>80614</v>
      </c>
      <c r="DM31" s="681"/>
      <c r="DN31" s="681"/>
      <c r="DO31" s="681"/>
      <c r="DP31" s="681"/>
      <c r="DQ31" s="681"/>
      <c r="DR31" s="681"/>
      <c r="DS31" s="681"/>
      <c r="DT31" s="681"/>
      <c r="DU31" s="681"/>
      <c r="DV31" s="682"/>
      <c r="DW31" s="652">
        <v>0.5</v>
      </c>
      <c r="DX31" s="683"/>
      <c r="DY31" s="683"/>
      <c r="DZ31" s="683"/>
      <c r="EA31" s="683"/>
      <c r="EB31" s="683"/>
      <c r="EC31" s="684"/>
    </row>
    <row r="32" spans="2:133" ht="11.25" customHeight="1" x14ac:dyDescent="0.15">
      <c r="B32" s="714" t="s">
        <v>318</v>
      </c>
      <c r="C32" s="715"/>
      <c r="D32" s="715"/>
      <c r="E32" s="715"/>
      <c r="F32" s="715"/>
      <c r="G32" s="715"/>
      <c r="H32" s="715"/>
      <c r="I32" s="715"/>
      <c r="J32" s="715"/>
      <c r="K32" s="715"/>
      <c r="L32" s="715"/>
      <c r="M32" s="715"/>
      <c r="N32" s="715"/>
      <c r="O32" s="715"/>
      <c r="P32" s="715"/>
      <c r="Q32" s="716"/>
      <c r="R32" s="647">
        <v>250439</v>
      </c>
      <c r="S32" s="648"/>
      <c r="T32" s="648"/>
      <c r="U32" s="648"/>
      <c r="V32" s="648"/>
      <c r="W32" s="648"/>
      <c r="X32" s="648"/>
      <c r="Y32" s="649"/>
      <c r="Z32" s="650">
        <v>0.7</v>
      </c>
      <c r="AA32" s="650"/>
      <c r="AB32" s="650"/>
      <c r="AC32" s="650"/>
      <c r="AD32" s="651">
        <v>250439</v>
      </c>
      <c r="AE32" s="651"/>
      <c r="AF32" s="651"/>
      <c r="AG32" s="651"/>
      <c r="AH32" s="651"/>
      <c r="AI32" s="651"/>
      <c r="AJ32" s="651"/>
      <c r="AK32" s="651"/>
      <c r="AL32" s="652">
        <v>1.7</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3">
        <v>99.2</v>
      </c>
      <c r="BH32" s="681"/>
      <c r="BI32" s="681"/>
      <c r="BJ32" s="681"/>
      <c r="BK32" s="681"/>
      <c r="BL32" s="681"/>
      <c r="BM32" s="653">
        <v>97.6</v>
      </c>
      <c r="BN32" s="701"/>
      <c r="BO32" s="701"/>
      <c r="BP32" s="701"/>
      <c r="BQ32" s="702"/>
      <c r="BR32" s="713">
        <v>99.4</v>
      </c>
      <c r="BS32" s="681"/>
      <c r="BT32" s="681"/>
      <c r="BU32" s="681"/>
      <c r="BV32" s="681"/>
      <c r="BW32" s="681"/>
      <c r="BX32" s="653">
        <v>97.6</v>
      </c>
      <c r="BY32" s="701"/>
      <c r="BZ32" s="701"/>
      <c r="CA32" s="701"/>
      <c r="CB32" s="702"/>
      <c r="CD32" s="697"/>
      <c r="CE32" s="698"/>
      <c r="CF32" s="662" t="s">
        <v>321</v>
      </c>
      <c r="CG32" s="663"/>
      <c r="CH32" s="663"/>
      <c r="CI32" s="663"/>
      <c r="CJ32" s="663"/>
      <c r="CK32" s="663"/>
      <c r="CL32" s="663"/>
      <c r="CM32" s="663"/>
      <c r="CN32" s="663"/>
      <c r="CO32" s="663"/>
      <c r="CP32" s="663"/>
      <c r="CQ32" s="664"/>
      <c r="CR32" s="647">
        <v>172</v>
      </c>
      <c r="CS32" s="648"/>
      <c r="CT32" s="648"/>
      <c r="CU32" s="648"/>
      <c r="CV32" s="648"/>
      <c r="CW32" s="648"/>
      <c r="CX32" s="648"/>
      <c r="CY32" s="649"/>
      <c r="CZ32" s="652">
        <v>0</v>
      </c>
      <c r="DA32" s="683"/>
      <c r="DB32" s="683"/>
      <c r="DC32" s="686"/>
      <c r="DD32" s="656">
        <v>172</v>
      </c>
      <c r="DE32" s="648"/>
      <c r="DF32" s="648"/>
      <c r="DG32" s="648"/>
      <c r="DH32" s="648"/>
      <c r="DI32" s="648"/>
      <c r="DJ32" s="648"/>
      <c r="DK32" s="649"/>
      <c r="DL32" s="656">
        <v>172</v>
      </c>
      <c r="DM32" s="648"/>
      <c r="DN32" s="648"/>
      <c r="DO32" s="648"/>
      <c r="DP32" s="648"/>
      <c r="DQ32" s="648"/>
      <c r="DR32" s="648"/>
      <c r="DS32" s="648"/>
      <c r="DT32" s="648"/>
      <c r="DU32" s="648"/>
      <c r="DV32" s="649"/>
      <c r="DW32" s="652">
        <v>0</v>
      </c>
      <c r="DX32" s="683"/>
      <c r="DY32" s="683"/>
      <c r="DZ32" s="683"/>
      <c r="EA32" s="683"/>
      <c r="EB32" s="683"/>
      <c r="EC32" s="684"/>
    </row>
    <row r="33" spans="2:133" ht="11.25" customHeight="1" x14ac:dyDescent="0.15">
      <c r="B33" s="644" t="s">
        <v>322</v>
      </c>
      <c r="C33" s="645"/>
      <c r="D33" s="645"/>
      <c r="E33" s="645"/>
      <c r="F33" s="645"/>
      <c r="G33" s="645"/>
      <c r="H33" s="645"/>
      <c r="I33" s="645"/>
      <c r="J33" s="645"/>
      <c r="K33" s="645"/>
      <c r="L33" s="645"/>
      <c r="M33" s="645"/>
      <c r="N33" s="645"/>
      <c r="O33" s="645"/>
      <c r="P33" s="645"/>
      <c r="Q33" s="646"/>
      <c r="R33" s="647">
        <v>2147691</v>
      </c>
      <c r="S33" s="648"/>
      <c r="T33" s="648"/>
      <c r="U33" s="648"/>
      <c r="V33" s="648"/>
      <c r="W33" s="648"/>
      <c r="X33" s="648"/>
      <c r="Y33" s="649"/>
      <c r="Z33" s="650">
        <v>5.6</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323</v>
      </c>
      <c r="AY33" s="689"/>
      <c r="AZ33" s="689"/>
      <c r="BA33" s="689"/>
      <c r="BB33" s="689"/>
      <c r="BC33" s="689"/>
      <c r="BD33" s="689"/>
      <c r="BE33" s="689"/>
      <c r="BF33" s="690"/>
      <c r="BG33" s="717">
        <v>99</v>
      </c>
      <c r="BH33" s="718"/>
      <c r="BI33" s="718"/>
      <c r="BJ33" s="718"/>
      <c r="BK33" s="718"/>
      <c r="BL33" s="718"/>
      <c r="BM33" s="719">
        <v>98</v>
      </c>
      <c r="BN33" s="718"/>
      <c r="BO33" s="718"/>
      <c r="BP33" s="718"/>
      <c r="BQ33" s="720"/>
      <c r="BR33" s="717">
        <v>99.3</v>
      </c>
      <c r="BS33" s="718"/>
      <c r="BT33" s="718"/>
      <c r="BU33" s="718"/>
      <c r="BV33" s="718"/>
      <c r="BW33" s="718"/>
      <c r="BX33" s="719">
        <v>97.9</v>
      </c>
      <c r="BY33" s="718"/>
      <c r="BZ33" s="718"/>
      <c r="CA33" s="718"/>
      <c r="CB33" s="720"/>
      <c r="CD33" s="662" t="s">
        <v>324</v>
      </c>
      <c r="CE33" s="663"/>
      <c r="CF33" s="663"/>
      <c r="CG33" s="663"/>
      <c r="CH33" s="663"/>
      <c r="CI33" s="663"/>
      <c r="CJ33" s="663"/>
      <c r="CK33" s="663"/>
      <c r="CL33" s="663"/>
      <c r="CM33" s="663"/>
      <c r="CN33" s="663"/>
      <c r="CO33" s="663"/>
      <c r="CP33" s="663"/>
      <c r="CQ33" s="664"/>
      <c r="CR33" s="647">
        <v>20721033</v>
      </c>
      <c r="CS33" s="681"/>
      <c r="CT33" s="681"/>
      <c r="CU33" s="681"/>
      <c r="CV33" s="681"/>
      <c r="CW33" s="681"/>
      <c r="CX33" s="681"/>
      <c r="CY33" s="682"/>
      <c r="CZ33" s="652">
        <v>55.2</v>
      </c>
      <c r="DA33" s="683"/>
      <c r="DB33" s="683"/>
      <c r="DC33" s="686"/>
      <c r="DD33" s="656">
        <v>9127686</v>
      </c>
      <c r="DE33" s="681"/>
      <c r="DF33" s="681"/>
      <c r="DG33" s="681"/>
      <c r="DH33" s="681"/>
      <c r="DI33" s="681"/>
      <c r="DJ33" s="681"/>
      <c r="DK33" s="682"/>
      <c r="DL33" s="656">
        <v>6405037</v>
      </c>
      <c r="DM33" s="681"/>
      <c r="DN33" s="681"/>
      <c r="DO33" s="681"/>
      <c r="DP33" s="681"/>
      <c r="DQ33" s="681"/>
      <c r="DR33" s="681"/>
      <c r="DS33" s="681"/>
      <c r="DT33" s="681"/>
      <c r="DU33" s="681"/>
      <c r="DV33" s="682"/>
      <c r="DW33" s="652">
        <v>41.3</v>
      </c>
      <c r="DX33" s="683"/>
      <c r="DY33" s="683"/>
      <c r="DZ33" s="683"/>
      <c r="EA33" s="683"/>
      <c r="EB33" s="683"/>
      <c r="EC33" s="684"/>
    </row>
    <row r="34" spans="2:133" ht="11.25" customHeight="1" x14ac:dyDescent="0.15">
      <c r="B34" s="644" t="s">
        <v>325</v>
      </c>
      <c r="C34" s="645"/>
      <c r="D34" s="645"/>
      <c r="E34" s="645"/>
      <c r="F34" s="645"/>
      <c r="G34" s="645"/>
      <c r="H34" s="645"/>
      <c r="I34" s="645"/>
      <c r="J34" s="645"/>
      <c r="K34" s="645"/>
      <c r="L34" s="645"/>
      <c r="M34" s="645"/>
      <c r="N34" s="645"/>
      <c r="O34" s="645"/>
      <c r="P34" s="645"/>
      <c r="Q34" s="646"/>
      <c r="R34" s="647">
        <v>71387</v>
      </c>
      <c r="S34" s="648"/>
      <c r="T34" s="648"/>
      <c r="U34" s="648"/>
      <c r="V34" s="648"/>
      <c r="W34" s="648"/>
      <c r="X34" s="648"/>
      <c r="Y34" s="649"/>
      <c r="Z34" s="650">
        <v>0.2</v>
      </c>
      <c r="AA34" s="650"/>
      <c r="AB34" s="650"/>
      <c r="AC34" s="650"/>
      <c r="AD34" s="651">
        <v>15547</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4589451</v>
      </c>
      <c r="CS34" s="648"/>
      <c r="CT34" s="648"/>
      <c r="CU34" s="648"/>
      <c r="CV34" s="648"/>
      <c r="CW34" s="648"/>
      <c r="CX34" s="648"/>
      <c r="CY34" s="649"/>
      <c r="CZ34" s="652">
        <v>12.2</v>
      </c>
      <c r="DA34" s="683"/>
      <c r="DB34" s="683"/>
      <c r="DC34" s="686"/>
      <c r="DD34" s="656">
        <v>3337122</v>
      </c>
      <c r="DE34" s="648"/>
      <c r="DF34" s="648"/>
      <c r="DG34" s="648"/>
      <c r="DH34" s="648"/>
      <c r="DI34" s="648"/>
      <c r="DJ34" s="648"/>
      <c r="DK34" s="649"/>
      <c r="DL34" s="656">
        <v>2724052</v>
      </c>
      <c r="DM34" s="648"/>
      <c r="DN34" s="648"/>
      <c r="DO34" s="648"/>
      <c r="DP34" s="648"/>
      <c r="DQ34" s="648"/>
      <c r="DR34" s="648"/>
      <c r="DS34" s="648"/>
      <c r="DT34" s="648"/>
      <c r="DU34" s="648"/>
      <c r="DV34" s="649"/>
      <c r="DW34" s="652">
        <v>17.600000000000001</v>
      </c>
      <c r="DX34" s="683"/>
      <c r="DY34" s="683"/>
      <c r="DZ34" s="683"/>
      <c r="EA34" s="683"/>
      <c r="EB34" s="683"/>
      <c r="EC34" s="684"/>
    </row>
    <row r="35" spans="2:133" ht="11.25" customHeight="1" x14ac:dyDescent="0.15">
      <c r="B35" s="644" t="s">
        <v>327</v>
      </c>
      <c r="C35" s="645"/>
      <c r="D35" s="645"/>
      <c r="E35" s="645"/>
      <c r="F35" s="645"/>
      <c r="G35" s="645"/>
      <c r="H35" s="645"/>
      <c r="I35" s="645"/>
      <c r="J35" s="645"/>
      <c r="K35" s="645"/>
      <c r="L35" s="645"/>
      <c r="M35" s="645"/>
      <c r="N35" s="645"/>
      <c r="O35" s="645"/>
      <c r="P35" s="645"/>
      <c r="Q35" s="646"/>
      <c r="R35" s="647">
        <v>1177330</v>
      </c>
      <c r="S35" s="648"/>
      <c r="T35" s="648"/>
      <c r="U35" s="648"/>
      <c r="V35" s="648"/>
      <c r="W35" s="648"/>
      <c r="X35" s="648"/>
      <c r="Y35" s="649"/>
      <c r="Z35" s="650">
        <v>3.1</v>
      </c>
      <c r="AA35" s="650"/>
      <c r="AB35" s="650"/>
      <c r="AC35" s="650"/>
      <c r="AD35" s="651" t="s">
        <v>127</v>
      </c>
      <c r="AE35" s="651"/>
      <c r="AF35" s="651"/>
      <c r="AG35" s="651"/>
      <c r="AH35" s="651"/>
      <c r="AI35" s="651"/>
      <c r="AJ35" s="651"/>
      <c r="AK35" s="651"/>
      <c r="AL35" s="652" t="s">
        <v>248</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889563</v>
      </c>
      <c r="CS35" s="681"/>
      <c r="CT35" s="681"/>
      <c r="CU35" s="681"/>
      <c r="CV35" s="681"/>
      <c r="CW35" s="681"/>
      <c r="CX35" s="681"/>
      <c r="CY35" s="682"/>
      <c r="CZ35" s="652">
        <v>2.4</v>
      </c>
      <c r="DA35" s="683"/>
      <c r="DB35" s="683"/>
      <c r="DC35" s="686"/>
      <c r="DD35" s="656">
        <v>746190</v>
      </c>
      <c r="DE35" s="681"/>
      <c r="DF35" s="681"/>
      <c r="DG35" s="681"/>
      <c r="DH35" s="681"/>
      <c r="DI35" s="681"/>
      <c r="DJ35" s="681"/>
      <c r="DK35" s="682"/>
      <c r="DL35" s="656">
        <v>603545</v>
      </c>
      <c r="DM35" s="681"/>
      <c r="DN35" s="681"/>
      <c r="DO35" s="681"/>
      <c r="DP35" s="681"/>
      <c r="DQ35" s="681"/>
      <c r="DR35" s="681"/>
      <c r="DS35" s="681"/>
      <c r="DT35" s="681"/>
      <c r="DU35" s="681"/>
      <c r="DV35" s="682"/>
      <c r="DW35" s="652">
        <v>3.9</v>
      </c>
      <c r="DX35" s="683"/>
      <c r="DY35" s="683"/>
      <c r="DZ35" s="683"/>
      <c r="EA35" s="683"/>
      <c r="EB35" s="683"/>
      <c r="EC35" s="684"/>
    </row>
    <row r="36" spans="2:133" ht="11.25" customHeight="1" x14ac:dyDescent="0.15">
      <c r="B36" s="644" t="s">
        <v>331</v>
      </c>
      <c r="C36" s="645"/>
      <c r="D36" s="645"/>
      <c r="E36" s="645"/>
      <c r="F36" s="645"/>
      <c r="G36" s="645"/>
      <c r="H36" s="645"/>
      <c r="I36" s="645"/>
      <c r="J36" s="645"/>
      <c r="K36" s="645"/>
      <c r="L36" s="645"/>
      <c r="M36" s="645"/>
      <c r="N36" s="645"/>
      <c r="O36" s="645"/>
      <c r="P36" s="645"/>
      <c r="Q36" s="646"/>
      <c r="R36" s="647">
        <v>1287930</v>
      </c>
      <c r="S36" s="648"/>
      <c r="T36" s="648"/>
      <c r="U36" s="648"/>
      <c r="V36" s="648"/>
      <c r="W36" s="648"/>
      <c r="X36" s="648"/>
      <c r="Y36" s="649"/>
      <c r="Z36" s="650">
        <v>3.3</v>
      </c>
      <c r="AA36" s="650"/>
      <c r="AB36" s="650"/>
      <c r="AC36" s="650"/>
      <c r="AD36" s="651" t="s">
        <v>248</v>
      </c>
      <c r="AE36" s="651"/>
      <c r="AF36" s="651"/>
      <c r="AG36" s="651"/>
      <c r="AH36" s="651"/>
      <c r="AI36" s="651"/>
      <c r="AJ36" s="651"/>
      <c r="AK36" s="651"/>
      <c r="AL36" s="652" t="s">
        <v>248</v>
      </c>
      <c r="AM36" s="653"/>
      <c r="AN36" s="653"/>
      <c r="AO36" s="654"/>
      <c r="AP36" s="235"/>
      <c r="AQ36" s="721" t="s">
        <v>332</v>
      </c>
      <c r="AR36" s="722"/>
      <c r="AS36" s="722"/>
      <c r="AT36" s="722"/>
      <c r="AU36" s="722"/>
      <c r="AV36" s="722"/>
      <c r="AW36" s="722"/>
      <c r="AX36" s="722"/>
      <c r="AY36" s="723"/>
      <c r="AZ36" s="636">
        <v>3312815</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-8338</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11087962</v>
      </c>
      <c r="CS36" s="648"/>
      <c r="CT36" s="648"/>
      <c r="CU36" s="648"/>
      <c r="CV36" s="648"/>
      <c r="CW36" s="648"/>
      <c r="CX36" s="648"/>
      <c r="CY36" s="649"/>
      <c r="CZ36" s="652">
        <v>29.6</v>
      </c>
      <c r="DA36" s="683"/>
      <c r="DB36" s="683"/>
      <c r="DC36" s="686"/>
      <c r="DD36" s="656">
        <v>2581248</v>
      </c>
      <c r="DE36" s="648"/>
      <c r="DF36" s="648"/>
      <c r="DG36" s="648"/>
      <c r="DH36" s="648"/>
      <c r="DI36" s="648"/>
      <c r="DJ36" s="648"/>
      <c r="DK36" s="649"/>
      <c r="DL36" s="656">
        <v>1195517</v>
      </c>
      <c r="DM36" s="648"/>
      <c r="DN36" s="648"/>
      <c r="DO36" s="648"/>
      <c r="DP36" s="648"/>
      <c r="DQ36" s="648"/>
      <c r="DR36" s="648"/>
      <c r="DS36" s="648"/>
      <c r="DT36" s="648"/>
      <c r="DU36" s="648"/>
      <c r="DV36" s="649"/>
      <c r="DW36" s="652">
        <v>7.7</v>
      </c>
      <c r="DX36" s="683"/>
      <c r="DY36" s="683"/>
      <c r="DZ36" s="683"/>
      <c r="EA36" s="683"/>
      <c r="EB36" s="683"/>
      <c r="EC36" s="684"/>
    </row>
    <row r="37" spans="2:133" ht="11.25" customHeight="1" x14ac:dyDescent="0.15">
      <c r="B37" s="644" t="s">
        <v>335</v>
      </c>
      <c r="C37" s="645"/>
      <c r="D37" s="645"/>
      <c r="E37" s="645"/>
      <c r="F37" s="645"/>
      <c r="G37" s="645"/>
      <c r="H37" s="645"/>
      <c r="I37" s="645"/>
      <c r="J37" s="645"/>
      <c r="K37" s="645"/>
      <c r="L37" s="645"/>
      <c r="M37" s="645"/>
      <c r="N37" s="645"/>
      <c r="O37" s="645"/>
      <c r="P37" s="645"/>
      <c r="Q37" s="646"/>
      <c r="R37" s="647">
        <v>585880</v>
      </c>
      <c r="S37" s="648"/>
      <c r="T37" s="648"/>
      <c r="U37" s="648"/>
      <c r="V37" s="648"/>
      <c r="W37" s="648"/>
      <c r="X37" s="648"/>
      <c r="Y37" s="649"/>
      <c r="Z37" s="650">
        <v>1.5</v>
      </c>
      <c r="AA37" s="650"/>
      <c r="AB37" s="650"/>
      <c r="AC37" s="650"/>
      <c r="AD37" s="651" t="s">
        <v>248</v>
      </c>
      <c r="AE37" s="651"/>
      <c r="AF37" s="651"/>
      <c r="AG37" s="651"/>
      <c r="AH37" s="651"/>
      <c r="AI37" s="651"/>
      <c r="AJ37" s="651"/>
      <c r="AK37" s="651"/>
      <c r="AL37" s="652" t="s">
        <v>248</v>
      </c>
      <c r="AM37" s="653"/>
      <c r="AN37" s="653"/>
      <c r="AO37" s="654"/>
      <c r="AQ37" s="725" t="s">
        <v>336</v>
      </c>
      <c r="AR37" s="726"/>
      <c r="AS37" s="726"/>
      <c r="AT37" s="726"/>
      <c r="AU37" s="726"/>
      <c r="AV37" s="726"/>
      <c r="AW37" s="726"/>
      <c r="AX37" s="726"/>
      <c r="AY37" s="727"/>
      <c r="AZ37" s="647">
        <v>776975</v>
      </c>
      <c r="BA37" s="648"/>
      <c r="BB37" s="648"/>
      <c r="BC37" s="648"/>
      <c r="BD37" s="681"/>
      <c r="BE37" s="681"/>
      <c r="BF37" s="702"/>
      <c r="BG37" s="662" t="s">
        <v>337</v>
      </c>
      <c r="BH37" s="663"/>
      <c r="BI37" s="663"/>
      <c r="BJ37" s="663"/>
      <c r="BK37" s="663"/>
      <c r="BL37" s="663"/>
      <c r="BM37" s="663"/>
      <c r="BN37" s="663"/>
      <c r="BO37" s="663"/>
      <c r="BP37" s="663"/>
      <c r="BQ37" s="663"/>
      <c r="BR37" s="663"/>
      <c r="BS37" s="663"/>
      <c r="BT37" s="663"/>
      <c r="BU37" s="664"/>
      <c r="BV37" s="647">
        <v>-101506</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10546</v>
      </c>
      <c r="CS37" s="681"/>
      <c r="CT37" s="681"/>
      <c r="CU37" s="681"/>
      <c r="CV37" s="681"/>
      <c r="CW37" s="681"/>
      <c r="CX37" s="681"/>
      <c r="CY37" s="682"/>
      <c r="CZ37" s="652">
        <v>0</v>
      </c>
      <c r="DA37" s="683"/>
      <c r="DB37" s="683"/>
      <c r="DC37" s="686"/>
      <c r="DD37" s="656">
        <v>9744</v>
      </c>
      <c r="DE37" s="681"/>
      <c r="DF37" s="681"/>
      <c r="DG37" s="681"/>
      <c r="DH37" s="681"/>
      <c r="DI37" s="681"/>
      <c r="DJ37" s="681"/>
      <c r="DK37" s="682"/>
      <c r="DL37" s="656">
        <v>9744</v>
      </c>
      <c r="DM37" s="681"/>
      <c r="DN37" s="681"/>
      <c r="DO37" s="681"/>
      <c r="DP37" s="681"/>
      <c r="DQ37" s="681"/>
      <c r="DR37" s="681"/>
      <c r="DS37" s="681"/>
      <c r="DT37" s="681"/>
      <c r="DU37" s="681"/>
      <c r="DV37" s="682"/>
      <c r="DW37" s="652">
        <v>0.1</v>
      </c>
      <c r="DX37" s="683"/>
      <c r="DY37" s="683"/>
      <c r="DZ37" s="683"/>
      <c r="EA37" s="683"/>
      <c r="EB37" s="683"/>
      <c r="EC37" s="684"/>
    </row>
    <row r="38" spans="2:133" ht="11.25" customHeight="1" x14ac:dyDescent="0.15">
      <c r="B38" s="644" t="s">
        <v>339</v>
      </c>
      <c r="C38" s="645"/>
      <c r="D38" s="645"/>
      <c r="E38" s="645"/>
      <c r="F38" s="645"/>
      <c r="G38" s="645"/>
      <c r="H38" s="645"/>
      <c r="I38" s="645"/>
      <c r="J38" s="645"/>
      <c r="K38" s="645"/>
      <c r="L38" s="645"/>
      <c r="M38" s="645"/>
      <c r="N38" s="645"/>
      <c r="O38" s="645"/>
      <c r="P38" s="645"/>
      <c r="Q38" s="646"/>
      <c r="R38" s="647">
        <v>610565</v>
      </c>
      <c r="S38" s="648"/>
      <c r="T38" s="648"/>
      <c r="U38" s="648"/>
      <c r="V38" s="648"/>
      <c r="W38" s="648"/>
      <c r="X38" s="648"/>
      <c r="Y38" s="649"/>
      <c r="Z38" s="650">
        <v>1.6</v>
      </c>
      <c r="AA38" s="650"/>
      <c r="AB38" s="650"/>
      <c r="AC38" s="650"/>
      <c r="AD38" s="651">
        <v>366</v>
      </c>
      <c r="AE38" s="651"/>
      <c r="AF38" s="651"/>
      <c r="AG38" s="651"/>
      <c r="AH38" s="651"/>
      <c r="AI38" s="651"/>
      <c r="AJ38" s="651"/>
      <c r="AK38" s="651"/>
      <c r="AL38" s="652">
        <v>0</v>
      </c>
      <c r="AM38" s="653"/>
      <c r="AN38" s="653"/>
      <c r="AO38" s="654"/>
      <c r="AQ38" s="725" t="s">
        <v>340</v>
      </c>
      <c r="AR38" s="726"/>
      <c r="AS38" s="726"/>
      <c r="AT38" s="726"/>
      <c r="AU38" s="726"/>
      <c r="AV38" s="726"/>
      <c r="AW38" s="726"/>
      <c r="AX38" s="726"/>
      <c r="AY38" s="727"/>
      <c r="AZ38" s="647">
        <v>16460</v>
      </c>
      <c r="BA38" s="648"/>
      <c r="BB38" s="648"/>
      <c r="BC38" s="648"/>
      <c r="BD38" s="681"/>
      <c r="BE38" s="681"/>
      <c r="BF38" s="702"/>
      <c r="BG38" s="662" t="s">
        <v>341</v>
      </c>
      <c r="BH38" s="663"/>
      <c r="BI38" s="663"/>
      <c r="BJ38" s="663"/>
      <c r="BK38" s="663"/>
      <c r="BL38" s="663"/>
      <c r="BM38" s="663"/>
      <c r="BN38" s="663"/>
      <c r="BO38" s="663"/>
      <c r="BP38" s="663"/>
      <c r="BQ38" s="663"/>
      <c r="BR38" s="663"/>
      <c r="BS38" s="663"/>
      <c r="BT38" s="663"/>
      <c r="BU38" s="664"/>
      <c r="BV38" s="647">
        <v>8342</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2519380</v>
      </c>
      <c r="CS38" s="648"/>
      <c r="CT38" s="648"/>
      <c r="CU38" s="648"/>
      <c r="CV38" s="648"/>
      <c r="CW38" s="648"/>
      <c r="CX38" s="648"/>
      <c r="CY38" s="649"/>
      <c r="CZ38" s="652">
        <v>6.7</v>
      </c>
      <c r="DA38" s="683"/>
      <c r="DB38" s="683"/>
      <c r="DC38" s="686"/>
      <c r="DD38" s="656">
        <v>2008222</v>
      </c>
      <c r="DE38" s="648"/>
      <c r="DF38" s="648"/>
      <c r="DG38" s="648"/>
      <c r="DH38" s="648"/>
      <c r="DI38" s="648"/>
      <c r="DJ38" s="648"/>
      <c r="DK38" s="649"/>
      <c r="DL38" s="656">
        <v>1772788</v>
      </c>
      <c r="DM38" s="648"/>
      <c r="DN38" s="648"/>
      <c r="DO38" s="648"/>
      <c r="DP38" s="648"/>
      <c r="DQ38" s="648"/>
      <c r="DR38" s="648"/>
      <c r="DS38" s="648"/>
      <c r="DT38" s="648"/>
      <c r="DU38" s="648"/>
      <c r="DV38" s="649"/>
      <c r="DW38" s="652">
        <v>11.4</v>
      </c>
      <c r="DX38" s="683"/>
      <c r="DY38" s="683"/>
      <c r="DZ38" s="683"/>
      <c r="EA38" s="683"/>
      <c r="EB38" s="683"/>
      <c r="EC38" s="684"/>
    </row>
    <row r="39" spans="2:133" ht="11.25" customHeight="1" x14ac:dyDescent="0.15">
      <c r="B39" s="644" t="s">
        <v>343</v>
      </c>
      <c r="C39" s="645"/>
      <c r="D39" s="645"/>
      <c r="E39" s="645"/>
      <c r="F39" s="645"/>
      <c r="G39" s="645"/>
      <c r="H39" s="645"/>
      <c r="I39" s="645"/>
      <c r="J39" s="645"/>
      <c r="K39" s="645"/>
      <c r="L39" s="645"/>
      <c r="M39" s="645"/>
      <c r="N39" s="645"/>
      <c r="O39" s="645"/>
      <c r="P39" s="645"/>
      <c r="Q39" s="646"/>
      <c r="R39" s="647">
        <v>2088117</v>
      </c>
      <c r="S39" s="648"/>
      <c r="T39" s="648"/>
      <c r="U39" s="648"/>
      <c r="V39" s="648"/>
      <c r="W39" s="648"/>
      <c r="X39" s="648"/>
      <c r="Y39" s="649"/>
      <c r="Z39" s="650">
        <v>5.4</v>
      </c>
      <c r="AA39" s="650"/>
      <c r="AB39" s="650"/>
      <c r="AC39" s="650"/>
      <c r="AD39" s="651" t="s">
        <v>137</v>
      </c>
      <c r="AE39" s="651"/>
      <c r="AF39" s="651"/>
      <c r="AG39" s="651"/>
      <c r="AH39" s="651"/>
      <c r="AI39" s="651"/>
      <c r="AJ39" s="651"/>
      <c r="AK39" s="651"/>
      <c r="AL39" s="652" t="s">
        <v>248</v>
      </c>
      <c r="AM39" s="653"/>
      <c r="AN39" s="653"/>
      <c r="AO39" s="654"/>
      <c r="AQ39" s="725" t="s">
        <v>344</v>
      </c>
      <c r="AR39" s="726"/>
      <c r="AS39" s="726"/>
      <c r="AT39" s="726"/>
      <c r="AU39" s="726"/>
      <c r="AV39" s="726"/>
      <c r="AW39" s="726"/>
      <c r="AX39" s="726"/>
      <c r="AY39" s="727"/>
      <c r="AZ39" s="647">
        <v>1319</v>
      </c>
      <c r="BA39" s="648"/>
      <c r="BB39" s="648"/>
      <c r="BC39" s="648"/>
      <c r="BD39" s="681"/>
      <c r="BE39" s="681"/>
      <c r="BF39" s="702"/>
      <c r="BG39" s="662" t="s">
        <v>345</v>
      </c>
      <c r="BH39" s="663"/>
      <c r="BI39" s="663"/>
      <c r="BJ39" s="663"/>
      <c r="BK39" s="663"/>
      <c r="BL39" s="663"/>
      <c r="BM39" s="663"/>
      <c r="BN39" s="663"/>
      <c r="BO39" s="663"/>
      <c r="BP39" s="663"/>
      <c r="BQ39" s="663"/>
      <c r="BR39" s="663"/>
      <c r="BS39" s="663"/>
      <c r="BT39" s="663"/>
      <c r="BU39" s="664"/>
      <c r="BV39" s="647">
        <v>12536</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1430743</v>
      </c>
      <c r="CS39" s="681"/>
      <c r="CT39" s="681"/>
      <c r="CU39" s="681"/>
      <c r="CV39" s="681"/>
      <c r="CW39" s="681"/>
      <c r="CX39" s="681"/>
      <c r="CY39" s="682"/>
      <c r="CZ39" s="652">
        <v>3.8</v>
      </c>
      <c r="DA39" s="683"/>
      <c r="DB39" s="683"/>
      <c r="DC39" s="686"/>
      <c r="DD39" s="656">
        <v>345370</v>
      </c>
      <c r="DE39" s="681"/>
      <c r="DF39" s="681"/>
      <c r="DG39" s="681"/>
      <c r="DH39" s="681"/>
      <c r="DI39" s="681"/>
      <c r="DJ39" s="681"/>
      <c r="DK39" s="682"/>
      <c r="DL39" s="656" t="s">
        <v>137</v>
      </c>
      <c r="DM39" s="681"/>
      <c r="DN39" s="681"/>
      <c r="DO39" s="681"/>
      <c r="DP39" s="681"/>
      <c r="DQ39" s="681"/>
      <c r="DR39" s="681"/>
      <c r="DS39" s="681"/>
      <c r="DT39" s="681"/>
      <c r="DU39" s="681"/>
      <c r="DV39" s="682"/>
      <c r="DW39" s="652" t="s">
        <v>137</v>
      </c>
      <c r="DX39" s="683"/>
      <c r="DY39" s="683"/>
      <c r="DZ39" s="683"/>
      <c r="EA39" s="683"/>
      <c r="EB39" s="683"/>
      <c r="EC39" s="684"/>
    </row>
    <row r="40" spans="2:133" ht="11.25" customHeight="1" x14ac:dyDescent="0.15">
      <c r="B40" s="644" t="s">
        <v>347</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248</v>
      </c>
      <c r="AA40" s="650"/>
      <c r="AB40" s="650"/>
      <c r="AC40" s="650"/>
      <c r="AD40" s="651" t="s">
        <v>248</v>
      </c>
      <c r="AE40" s="651"/>
      <c r="AF40" s="651"/>
      <c r="AG40" s="651"/>
      <c r="AH40" s="651"/>
      <c r="AI40" s="651"/>
      <c r="AJ40" s="651"/>
      <c r="AK40" s="651"/>
      <c r="AL40" s="652" t="s">
        <v>127</v>
      </c>
      <c r="AM40" s="653"/>
      <c r="AN40" s="653"/>
      <c r="AO40" s="654"/>
      <c r="AQ40" s="725" t="s">
        <v>348</v>
      </c>
      <c r="AR40" s="726"/>
      <c r="AS40" s="726"/>
      <c r="AT40" s="726"/>
      <c r="AU40" s="726"/>
      <c r="AV40" s="726"/>
      <c r="AW40" s="726"/>
      <c r="AX40" s="726"/>
      <c r="AY40" s="727"/>
      <c r="AZ40" s="647" t="s">
        <v>137</v>
      </c>
      <c r="BA40" s="648"/>
      <c r="BB40" s="648"/>
      <c r="BC40" s="648"/>
      <c r="BD40" s="681"/>
      <c r="BE40" s="681"/>
      <c r="BF40" s="702"/>
      <c r="BG40" s="728" t="s">
        <v>349</v>
      </c>
      <c r="BH40" s="729"/>
      <c r="BI40" s="729"/>
      <c r="BJ40" s="729"/>
      <c r="BK40" s="729"/>
      <c r="BL40" s="236"/>
      <c r="BM40" s="663" t="s">
        <v>350</v>
      </c>
      <c r="BN40" s="663"/>
      <c r="BO40" s="663"/>
      <c r="BP40" s="663"/>
      <c r="BQ40" s="663"/>
      <c r="BR40" s="663"/>
      <c r="BS40" s="663"/>
      <c r="BT40" s="663"/>
      <c r="BU40" s="664"/>
      <c r="BV40" s="647">
        <v>95</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203934</v>
      </c>
      <c r="CS40" s="648"/>
      <c r="CT40" s="648"/>
      <c r="CU40" s="648"/>
      <c r="CV40" s="648"/>
      <c r="CW40" s="648"/>
      <c r="CX40" s="648"/>
      <c r="CY40" s="649"/>
      <c r="CZ40" s="652">
        <v>0.5</v>
      </c>
      <c r="DA40" s="683"/>
      <c r="DB40" s="683"/>
      <c r="DC40" s="686"/>
      <c r="DD40" s="656">
        <v>109534</v>
      </c>
      <c r="DE40" s="648"/>
      <c r="DF40" s="648"/>
      <c r="DG40" s="648"/>
      <c r="DH40" s="648"/>
      <c r="DI40" s="648"/>
      <c r="DJ40" s="648"/>
      <c r="DK40" s="649"/>
      <c r="DL40" s="656">
        <v>109135</v>
      </c>
      <c r="DM40" s="648"/>
      <c r="DN40" s="648"/>
      <c r="DO40" s="648"/>
      <c r="DP40" s="648"/>
      <c r="DQ40" s="648"/>
      <c r="DR40" s="648"/>
      <c r="DS40" s="648"/>
      <c r="DT40" s="648"/>
      <c r="DU40" s="648"/>
      <c r="DV40" s="649"/>
      <c r="DW40" s="652">
        <v>0.7</v>
      </c>
      <c r="DX40" s="683"/>
      <c r="DY40" s="683"/>
      <c r="DZ40" s="683"/>
      <c r="EA40" s="683"/>
      <c r="EB40" s="683"/>
      <c r="EC40" s="684"/>
    </row>
    <row r="41" spans="2:133" ht="11.25" customHeight="1" x14ac:dyDescent="0.15">
      <c r="B41" s="644" t="s">
        <v>352</v>
      </c>
      <c r="C41" s="645"/>
      <c r="D41" s="645"/>
      <c r="E41" s="645"/>
      <c r="F41" s="645"/>
      <c r="G41" s="645"/>
      <c r="H41" s="645"/>
      <c r="I41" s="645"/>
      <c r="J41" s="645"/>
      <c r="K41" s="645"/>
      <c r="L41" s="645"/>
      <c r="M41" s="645"/>
      <c r="N41" s="645"/>
      <c r="O41" s="645"/>
      <c r="P41" s="645"/>
      <c r="Q41" s="646"/>
      <c r="R41" s="647" t="s">
        <v>137</v>
      </c>
      <c r="S41" s="648"/>
      <c r="T41" s="648"/>
      <c r="U41" s="648"/>
      <c r="V41" s="648"/>
      <c r="W41" s="648"/>
      <c r="X41" s="648"/>
      <c r="Y41" s="649"/>
      <c r="Z41" s="650" t="s">
        <v>248</v>
      </c>
      <c r="AA41" s="650"/>
      <c r="AB41" s="650"/>
      <c r="AC41" s="650"/>
      <c r="AD41" s="651" t="s">
        <v>127</v>
      </c>
      <c r="AE41" s="651"/>
      <c r="AF41" s="651"/>
      <c r="AG41" s="651"/>
      <c r="AH41" s="651"/>
      <c r="AI41" s="651"/>
      <c r="AJ41" s="651"/>
      <c r="AK41" s="651"/>
      <c r="AL41" s="652" t="s">
        <v>248</v>
      </c>
      <c r="AM41" s="653"/>
      <c r="AN41" s="653"/>
      <c r="AO41" s="654"/>
      <c r="AQ41" s="725" t="s">
        <v>353</v>
      </c>
      <c r="AR41" s="726"/>
      <c r="AS41" s="726"/>
      <c r="AT41" s="726"/>
      <c r="AU41" s="726"/>
      <c r="AV41" s="726"/>
      <c r="AW41" s="726"/>
      <c r="AX41" s="726"/>
      <c r="AY41" s="727"/>
      <c r="AZ41" s="647">
        <v>640942</v>
      </c>
      <c r="BA41" s="648"/>
      <c r="BB41" s="648"/>
      <c r="BC41" s="648"/>
      <c r="BD41" s="681"/>
      <c r="BE41" s="681"/>
      <c r="BF41" s="702"/>
      <c r="BG41" s="728"/>
      <c r="BH41" s="729"/>
      <c r="BI41" s="729"/>
      <c r="BJ41" s="729"/>
      <c r="BK41" s="729"/>
      <c r="BL41" s="236"/>
      <c r="BM41" s="663" t="s">
        <v>354</v>
      </c>
      <c r="BN41" s="663"/>
      <c r="BO41" s="663"/>
      <c r="BP41" s="663"/>
      <c r="BQ41" s="663"/>
      <c r="BR41" s="663"/>
      <c r="BS41" s="663"/>
      <c r="BT41" s="663"/>
      <c r="BU41" s="664"/>
      <c r="BV41" s="647">
        <v>3</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127</v>
      </c>
      <c r="CS41" s="681"/>
      <c r="CT41" s="681"/>
      <c r="CU41" s="681"/>
      <c r="CV41" s="681"/>
      <c r="CW41" s="681"/>
      <c r="CX41" s="681"/>
      <c r="CY41" s="682"/>
      <c r="CZ41" s="652" t="s">
        <v>248</v>
      </c>
      <c r="DA41" s="683"/>
      <c r="DB41" s="683"/>
      <c r="DC41" s="686"/>
      <c r="DD41" s="656" t="s">
        <v>127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356</v>
      </c>
      <c r="C42" s="645"/>
      <c r="D42" s="645"/>
      <c r="E42" s="645"/>
      <c r="F42" s="645"/>
      <c r="G42" s="645"/>
      <c r="H42" s="645"/>
      <c r="I42" s="645"/>
      <c r="J42" s="645"/>
      <c r="K42" s="645"/>
      <c r="L42" s="645"/>
      <c r="M42" s="645"/>
      <c r="N42" s="645"/>
      <c r="O42" s="645"/>
      <c r="P42" s="645"/>
      <c r="Q42" s="646"/>
      <c r="R42" s="647">
        <v>729678</v>
      </c>
      <c r="S42" s="648"/>
      <c r="T42" s="648"/>
      <c r="U42" s="648"/>
      <c r="V42" s="648"/>
      <c r="W42" s="648"/>
      <c r="X42" s="648"/>
      <c r="Y42" s="649"/>
      <c r="Z42" s="650">
        <v>1.9</v>
      </c>
      <c r="AA42" s="650"/>
      <c r="AB42" s="650"/>
      <c r="AC42" s="650"/>
      <c r="AD42" s="651" t="s">
        <v>137</v>
      </c>
      <c r="AE42" s="651"/>
      <c r="AF42" s="651"/>
      <c r="AG42" s="651"/>
      <c r="AH42" s="651"/>
      <c r="AI42" s="651"/>
      <c r="AJ42" s="651"/>
      <c r="AK42" s="651"/>
      <c r="AL42" s="652" t="s">
        <v>137</v>
      </c>
      <c r="AM42" s="653"/>
      <c r="AN42" s="653"/>
      <c r="AO42" s="654"/>
      <c r="AQ42" s="746" t="s">
        <v>357</v>
      </c>
      <c r="AR42" s="747"/>
      <c r="AS42" s="747"/>
      <c r="AT42" s="747"/>
      <c r="AU42" s="747"/>
      <c r="AV42" s="747"/>
      <c r="AW42" s="747"/>
      <c r="AX42" s="747"/>
      <c r="AY42" s="748"/>
      <c r="AZ42" s="738">
        <v>1877119</v>
      </c>
      <c r="BA42" s="739"/>
      <c r="BB42" s="739"/>
      <c r="BC42" s="739"/>
      <c r="BD42" s="718"/>
      <c r="BE42" s="718"/>
      <c r="BF42" s="720"/>
      <c r="BG42" s="730"/>
      <c r="BH42" s="731"/>
      <c r="BI42" s="731"/>
      <c r="BJ42" s="731"/>
      <c r="BK42" s="731"/>
      <c r="BL42" s="237"/>
      <c r="BM42" s="673" t="s">
        <v>358</v>
      </c>
      <c r="BN42" s="673"/>
      <c r="BO42" s="673"/>
      <c r="BP42" s="673"/>
      <c r="BQ42" s="673"/>
      <c r="BR42" s="673"/>
      <c r="BS42" s="673"/>
      <c r="BT42" s="673"/>
      <c r="BU42" s="674"/>
      <c r="BV42" s="738">
        <v>352</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3416782</v>
      </c>
      <c r="CS42" s="648"/>
      <c r="CT42" s="648"/>
      <c r="CU42" s="648"/>
      <c r="CV42" s="648"/>
      <c r="CW42" s="648"/>
      <c r="CX42" s="648"/>
      <c r="CY42" s="649"/>
      <c r="CZ42" s="652">
        <v>9.1</v>
      </c>
      <c r="DA42" s="653"/>
      <c r="DB42" s="653"/>
      <c r="DC42" s="665"/>
      <c r="DD42" s="656">
        <v>501025</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360</v>
      </c>
      <c r="C43" s="689"/>
      <c r="D43" s="689"/>
      <c r="E43" s="689"/>
      <c r="F43" s="689"/>
      <c r="G43" s="689"/>
      <c r="H43" s="689"/>
      <c r="I43" s="689"/>
      <c r="J43" s="689"/>
      <c r="K43" s="689"/>
      <c r="L43" s="689"/>
      <c r="M43" s="689"/>
      <c r="N43" s="689"/>
      <c r="O43" s="689"/>
      <c r="P43" s="689"/>
      <c r="Q43" s="690"/>
      <c r="R43" s="738">
        <v>38487438</v>
      </c>
      <c r="S43" s="739"/>
      <c r="T43" s="739"/>
      <c r="U43" s="739"/>
      <c r="V43" s="739"/>
      <c r="W43" s="739"/>
      <c r="X43" s="739"/>
      <c r="Y43" s="740"/>
      <c r="Z43" s="741">
        <v>100</v>
      </c>
      <c r="AA43" s="741"/>
      <c r="AB43" s="741"/>
      <c r="AC43" s="741"/>
      <c r="AD43" s="742">
        <v>14791147</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45375</v>
      </c>
      <c r="CS43" s="681"/>
      <c r="CT43" s="681"/>
      <c r="CU43" s="681"/>
      <c r="CV43" s="681"/>
      <c r="CW43" s="681"/>
      <c r="CX43" s="681"/>
      <c r="CY43" s="682"/>
      <c r="CZ43" s="652">
        <v>0.1</v>
      </c>
      <c r="DA43" s="683"/>
      <c r="DB43" s="683"/>
      <c r="DC43" s="686"/>
      <c r="DD43" s="656">
        <v>41498</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362</v>
      </c>
      <c r="CG44" s="645"/>
      <c r="CH44" s="645"/>
      <c r="CI44" s="645"/>
      <c r="CJ44" s="645"/>
      <c r="CK44" s="645"/>
      <c r="CL44" s="645"/>
      <c r="CM44" s="645"/>
      <c r="CN44" s="645"/>
      <c r="CO44" s="645"/>
      <c r="CP44" s="645"/>
      <c r="CQ44" s="646"/>
      <c r="CR44" s="647">
        <v>3416782</v>
      </c>
      <c r="CS44" s="648"/>
      <c r="CT44" s="648"/>
      <c r="CU44" s="648"/>
      <c r="CV44" s="648"/>
      <c r="CW44" s="648"/>
      <c r="CX44" s="648"/>
      <c r="CY44" s="649"/>
      <c r="CZ44" s="652">
        <v>9.1</v>
      </c>
      <c r="DA44" s="653"/>
      <c r="DB44" s="653"/>
      <c r="DC44" s="665"/>
      <c r="DD44" s="656">
        <v>501025</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1630583</v>
      </c>
      <c r="CS45" s="681"/>
      <c r="CT45" s="681"/>
      <c r="CU45" s="681"/>
      <c r="CV45" s="681"/>
      <c r="CW45" s="681"/>
      <c r="CX45" s="681"/>
      <c r="CY45" s="682"/>
      <c r="CZ45" s="652">
        <v>4.3</v>
      </c>
      <c r="DA45" s="683"/>
      <c r="DB45" s="683"/>
      <c r="DC45" s="686"/>
      <c r="DD45" s="656">
        <v>9123</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1697177</v>
      </c>
      <c r="CS46" s="648"/>
      <c r="CT46" s="648"/>
      <c r="CU46" s="648"/>
      <c r="CV46" s="648"/>
      <c r="CW46" s="648"/>
      <c r="CX46" s="648"/>
      <c r="CY46" s="649"/>
      <c r="CZ46" s="652">
        <v>4.5</v>
      </c>
      <c r="DA46" s="653"/>
      <c r="DB46" s="653"/>
      <c r="DC46" s="665"/>
      <c r="DD46" s="656">
        <v>482374</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t="s">
        <v>248</v>
      </c>
      <c r="CS47" s="681"/>
      <c r="CT47" s="681"/>
      <c r="CU47" s="681"/>
      <c r="CV47" s="681"/>
      <c r="CW47" s="681"/>
      <c r="CX47" s="681"/>
      <c r="CY47" s="682"/>
      <c r="CZ47" s="652" t="s">
        <v>248</v>
      </c>
      <c r="DA47" s="683"/>
      <c r="DB47" s="683"/>
      <c r="DC47" s="686"/>
      <c r="DD47" s="656" t="s">
        <v>248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248</v>
      </c>
      <c r="CS48" s="648"/>
      <c r="CT48" s="648"/>
      <c r="CU48" s="648"/>
      <c r="CV48" s="648"/>
      <c r="CW48" s="648"/>
      <c r="CX48" s="648"/>
      <c r="CY48" s="649"/>
      <c r="CZ48" s="652" t="s">
        <v>248</v>
      </c>
      <c r="DA48" s="653"/>
      <c r="DB48" s="653"/>
      <c r="DC48" s="665"/>
      <c r="DD48" s="656" t="s">
        <v>248</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370</v>
      </c>
      <c r="CE49" s="689"/>
      <c r="CF49" s="689"/>
      <c r="CG49" s="689"/>
      <c r="CH49" s="689"/>
      <c r="CI49" s="689"/>
      <c r="CJ49" s="689"/>
      <c r="CK49" s="689"/>
      <c r="CL49" s="689"/>
      <c r="CM49" s="689"/>
      <c r="CN49" s="689"/>
      <c r="CO49" s="689"/>
      <c r="CP49" s="689"/>
      <c r="CQ49" s="690"/>
      <c r="CR49" s="738">
        <v>37514491</v>
      </c>
      <c r="CS49" s="718"/>
      <c r="CT49" s="718"/>
      <c r="CU49" s="718"/>
      <c r="CV49" s="718"/>
      <c r="CW49" s="718"/>
      <c r="CX49" s="718"/>
      <c r="CY49" s="749"/>
      <c r="CZ49" s="743">
        <v>100</v>
      </c>
      <c r="DA49" s="750"/>
      <c r="DB49" s="750"/>
      <c r="DC49" s="751"/>
      <c r="DD49" s="752">
        <v>17923199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JRChbtjDjGk4QHDuMeaPw9ovgNa1fVT4RuHu28mgXAF4pPwO509Yt8oy7Q4F/9QqcR7tIY1KoHrZB+TET+jYOQ==" saltValue="BCWsamSrdKBatv7H+kNOz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393</v>
      </c>
      <c r="C7" s="780"/>
      <c r="D7" s="780"/>
      <c r="E7" s="780"/>
      <c r="F7" s="780"/>
      <c r="G7" s="780"/>
      <c r="H7" s="780"/>
      <c r="I7" s="780"/>
      <c r="J7" s="780"/>
      <c r="K7" s="780"/>
      <c r="L7" s="780"/>
      <c r="M7" s="780"/>
      <c r="N7" s="780"/>
      <c r="O7" s="780"/>
      <c r="P7" s="781"/>
      <c r="Q7" s="782">
        <v>37909</v>
      </c>
      <c r="R7" s="783"/>
      <c r="S7" s="783"/>
      <c r="T7" s="783"/>
      <c r="U7" s="783"/>
      <c r="V7" s="783">
        <v>36936</v>
      </c>
      <c r="W7" s="783"/>
      <c r="X7" s="783"/>
      <c r="Y7" s="783"/>
      <c r="Z7" s="783"/>
      <c r="AA7" s="783">
        <v>973</v>
      </c>
      <c r="AB7" s="783"/>
      <c r="AC7" s="783"/>
      <c r="AD7" s="783"/>
      <c r="AE7" s="784"/>
      <c r="AF7" s="785">
        <v>744</v>
      </c>
      <c r="AG7" s="786"/>
      <c r="AH7" s="786"/>
      <c r="AI7" s="786"/>
      <c r="AJ7" s="787"/>
      <c r="AK7" s="822">
        <v>1227</v>
      </c>
      <c r="AL7" s="823"/>
      <c r="AM7" s="823"/>
      <c r="AN7" s="823"/>
      <c r="AO7" s="823"/>
      <c r="AP7" s="823">
        <v>24456</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592</v>
      </c>
      <c r="BT7" s="827"/>
      <c r="BU7" s="827"/>
      <c r="BV7" s="827"/>
      <c r="BW7" s="827"/>
      <c r="BX7" s="827"/>
      <c r="BY7" s="827"/>
      <c r="BZ7" s="827"/>
      <c r="CA7" s="827"/>
      <c r="CB7" s="827"/>
      <c r="CC7" s="827"/>
      <c r="CD7" s="827"/>
      <c r="CE7" s="827"/>
      <c r="CF7" s="827"/>
      <c r="CG7" s="828"/>
      <c r="CH7" s="819">
        <v>26</v>
      </c>
      <c r="CI7" s="820"/>
      <c r="CJ7" s="820"/>
      <c r="CK7" s="820"/>
      <c r="CL7" s="821"/>
      <c r="CM7" s="819">
        <v>1403</v>
      </c>
      <c r="CN7" s="820"/>
      <c r="CO7" s="820"/>
      <c r="CP7" s="820"/>
      <c r="CQ7" s="821"/>
      <c r="CR7" s="819">
        <v>380</v>
      </c>
      <c r="CS7" s="820"/>
      <c r="CT7" s="820"/>
      <c r="CU7" s="820"/>
      <c r="CV7" s="821"/>
      <c r="CW7" s="819" t="s">
        <v>589</v>
      </c>
      <c r="CX7" s="820"/>
      <c r="CY7" s="820"/>
      <c r="CZ7" s="820"/>
      <c r="DA7" s="821"/>
      <c r="DB7" s="819" t="s">
        <v>589</v>
      </c>
      <c r="DC7" s="820"/>
      <c r="DD7" s="820"/>
      <c r="DE7" s="820"/>
      <c r="DF7" s="821"/>
      <c r="DG7" s="819" t="s">
        <v>589</v>
      </c>
      <c r="DH7" s="820"/>
      <c r="DI7" s="820"/>
      <c r="DJ7" s="820"/>
      <c r="DK7" s="821"/>
      <c r="DL7" s="819" t="s">
        <v>589</v>
      </c>
      <c r="DM7" s="820"/>
      <c r="DN7" s="820"/>
      <c r="DO7" s="820"/>
      <c r="DP7" s="821"/>
      <c r="DQ7" s="819" t="s">
        <v>589</v>
      </c>
      <c r="DR7" s="820"/>
      <c r="DS7" s="820"/>
      <c r="DT7" s="820"/>
      <c r="DU7" s="821"/>
      <c r="DV7" s="800"/>
      <c r="DW7" s="801"/>
      <c r="DX7" s="801"/>
      <c r="DY7" s="801"/>
      <c r="DZ7" s="802"/>
      <c r="EA7" s="256"/>
    </row>
    <row r="8" spans="1:131" s="257" customFormat="1" ht="26.25" customHeight="1" x14ac:dyDescent="0.15">
      <c r="A8" s="263">
        <v>2</v>
      </c>
      <c r="B8" s="803" t="s">
        <v>394</v>
      </c>
      <c r="C8" s="804"/>
      <c r="D8" s="804"/>
      <c r="E8" s="804"/>
      <c r="F8" s="804"/>
      <c r="G8" s="804"/>
      <c r="H8" s="804"/>
      <c r="I8" s="804"/>
      <c r="J8" s="804"/>
      <c r="K8" s="804"/>
      <c r="L8" s="804"/>
      <c r="M8" s="804"/>
      <c r="N8" s="804"/>
      <c r="O8" s="804"/>
      <c r="P8" s="805"/>
      <c r="Q8" s="806">
        <v>276</v>
      </c>
      <c r="R8" s="807"/>
      <c r="S8" s="807"/>
      <c r="T8" s="807"/>
      <c r="U8" s="807"/>
      <c r="V8" s="807">
        <v>276</v>
      </c>
      <c r="W8" s="807"/>
      <c r="X8" s="807"/>
      <c r="Y8" s="807"/>
      <c r="Z8" s="807"/>
      <c r="AA8" s="807" t="s">
        <v>589</v>
      </c>
      <c r="AB8" s="807"/>
      <c r="AC8" s="807"/>
      <c r="AD8" s="807"/>
      <c r="AE8" s="808"/>
      <c r="AF8" s="809" t="s">
        <v>127</v>
      </c>
      <c r="AG8" s="810"/>
      <c r="AH8" s="810"/>
      <c r="AI8" s="810"/>
      <c r="AJ8" s="811"/>
      <c r="AK8" s="812" t="s">
        <v>589</v>
      </c>
      <c r="AL8" s="813"/>
      <c r="AM8" s="813"/>
      <c r="AN8" s="813"/>
      <c r="AO8" s="813"/>
      <c r="AP8" s="813">
        <v>953</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593</v>
      </c>
      <c r="BT8" s="817"/>
      <c r="BU8" s="817"/>
      <c r="BV8" s="817"/>
      <c r="BW8" s="817"/>
      <c r="BX8" s="817"/>
      <c r="BY8" s="817"/>
      <c r="BZ8" s="817"/>
      <c r="CA8" s="817"/>
      <c r="CB8" s="817"/>
      <c r="CC8" s="817"/>
      <c r="CD8" s="817"/>
      <c r="CE8" s="817"/>
      <c r="CF8" s="817"/>
      <c r="CG8" s="818"/>
      <c r="CH8" s="829" t="s">
        <v>589</v>
      </c>
      <c r="CI8" s="830"/>
      <c r="CJ8" s="830"/>
      <c r="CK8" s="830"/>
      <c r="CL8" s="831"/>
      <c r="CM8" s="829">
        <v>18</v>
      </c>
      <c r="CN8" s="830"/>
      <c r="CO8" s="830"/>
      <c r="CP8" s="830"/>
      <c r="CQ8" s="831"/>
      <c r="CR8" s="829">
        <v>3</v>
      </c>
      <c r="CS8" s="830"/>
      <c r="CT8" s="830"/>
      <c r="CU8" s="830"/>
      <c r="CV8" s="831"/>
      <c r="CW8" s="829" t="s">
        <v>589</v>
      </c>
      <c r="CX8" s="830"/>
      <c r="CY8" s="830"/>
      <c r="CZ8" s="830"/>
      <c r="DA8" s="831"/>
      <c r="DB8" s="829" t="s">
        <v>589</v>
      </c>
      <c r="DC8" s="830"/>
      <c r="DD8" s="830"/>
      <c r="DE8" s="830"/>
      <c r="DF8" s="831"/>
      <c r="DG8" s="829" t="s">
        <v>589</v>
      </c>
      <c r="DH8" s="830"/>
      <c r="DI8" s="830"/>
      <c r="DJ8" s="830"/>
      <c r="DK8" s="831"/>
      <c r="DL8" s="829" t="s">
        <v>589</v>
      </c>
      <c r="DM8" s="830"/>
      <c r="DN8" s="830"/>
      <c r="DO8" s="830"/>
      <c r="DP8" s="831"/>
      <c r="DQ8" s="829" t="s">
        <v>589</v>
      </c>
      <c r="DR8" s="830"/>
      <c r="DS8" s="830"/>
      <c r="DT8" s="830"/>
      <c r="DU8" s="831"/>
      <c r="DV8" s="832"/>
      <c r="DW8" s="833"/>
      <c r="DX8" s="833"/>
      <c r="DY8" s="833"/>
      <c r="DZ8" s="834"/>
      <c r="EA8" s="256"/>
    </row>
    <row r="9" spans="1:131" s="257" customFormat="1" ht="26.25" customHeight="1" x14ac:dyDescent="0.15">
      <c r="A9" s="263">
        <v>3</v>
      </c>
      <c r="B9" s="803" t="s">
        <v>395</v>
      </c>
      <c r="C9" s="804"/>
      <c r="D9" s="804"/>
      <c r="E9" s="804"/>
      <c r="F9" s="804"/>
      <c r="G9" s="804"/>
      <c r="H9" s="804"/>
      <c r="I9" s="804"/>
      <c r="J9" s="804"/>
      <c r="K9" s="804"/>
      <c r="L9" s="804"/>
      <c r="M9" s="804"/>
      <c r="N9" s="804"/>
      <c r="O9" s="804"/>
      <c r="P9" s="805"/>
      <c r="Q9" s="806">
        <v>139</v>
      </c>
      <c r="R9" s="807"/>
      <c r="S9" s="807"/>
      <c r="T9" s="807"/>
      <c r="U9" s="807"/>
      <c r="V9" s="807">
        <v>139</v>
      </c>
      <c r="W9" s="807"/>
      <c r="X9" s="807"/>
      <c r="Y9" s="807"/>
      <c r="Z9" s="807"/>
      <c r="AA9" s="807" t="s">
        <v>589</v>
      </c>
      <c r="AB9" s="807"/>
      <c r="AC9" s="807"/>
      <c r="AD9" s="807"/>
      <c r="AE9" s="808"/>
      <c r="AF9" s="809" t="s">
        <v>127</v>
      </c>
      <c r="AG9" s="810"/>
      <c r="AH9" s="810"/>
      <c r="AI9" s="810"/>
      <c r="AJ9" s="811"/>
      <c r="AK9" s="812" t="s">
        <v>589</v>
      </c>
      <c r="AL9" s="813"/>
      <c r="AM9" s="813"/>
      <c r="AN9" s="813"/>
      <c r="AO9" s="813"/>
      <c r="AP9" s="813">
        <v>122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594</v>
      </c>
      <c r="BT9" s="817"/>
      <c r="BU9" s="817"/>
      <c r="BV9" s="817"/>
      <c r="BW9" s="817"/>
      <c r="BX9" s="817"/>
      <c r="BY9" s="817"/>
      <c r="BZ9" s="817"/>
      <c r="CA9" s="817"/>
      <c r="CB9" s="817"/>
      <c r="CC9" s="817"/>
      <c r="CD9" s="817"/>
      <c r="CE9" s="817"/>
      <c r="CF9" s="817"/>
      <c r="CG9" s="818"/>
      <c r="CH9" s="829">
        <v>2</v>
      </c>
      <c r="CI9" s="830"/>
      <c r="CJ9" s="830"/>
      <c r="CK9" s="830"/>
      <c r="CL9" s="831"/>
      <c r="CM9" s="829">
        <v>26</v>
      </c>
      <c r="CN9" s="830"/>
      <c r="CO9" s="830"/>
      <c r="CP9" s="830"/>
      <c r="CQ9" s="831"/>
      <c r="CR9" s="829">
        <v>30</v>
      </c>
      <c r="CS9" s="830"/>
      <c r="CT9" s="830"/>
      <c r="CU9" s="830"/>
      <c r="CV9" s="831"/>
      <c r="CW9" s="829" t="s">
        <v>589</v>
      </c>
      <c r="CX9" s="830"/>
      <c r="CY9" s="830"/>
      <c r="CZ9" s="830"/>
      <c r="DA9" s="831"/>
      <c r="DB9" s="829" t="s">
        <v>589</v>
      </c>
      <c r="DC9" s="830"/>
      <c r="DD9" s="830"/>
      <c r="DE9" s="830"/>
      <c r="DF9" s="831"/>
      <c r="DG9" s="829" t="s">
        <v>589</v>
      </c>
      <c r="DH9" s="830"/>
      <c r="DI9" s="830"/>
      <c r="DJ9" s="830"/>
      <c r="DK9" s="831"/>
      <c r="DL9" s="829" t="s">
        <v>589</v>
      </c>
      <c r="DM9" s="830"/>
      <c r="DN9" s="830"/>
      <c r="DO9" s="830"/>
      <c r="DP9" s="831"/>
      <c r="DQ9" s="829" t="s">
        <v>589</v>
      </c>
      <c r="DR9" s="830"/>
      <c r="DS9" s="830"/>
      <c r="DT9" s="830"/>
      <c r="DU9" s="831"/>
      <c r="DV9" s="832"/>
      <c r="DW9" s="833"/>
      <c r="DX9" s="833"/>
      <c r="DY9" s="833"/>
      <c r="DZ9" s="834"/>
      <c r="EA9" s="256"/>
    </row>
    <row r="10" spans="1:131" s="257" customFormat="1" ht="26.25" customHeight="1" x14ac:dyDescent="0.15">
      <c r="A10" s="263">
        <v>4</v>
      </c>
      <c r="B10" s="803" t="s">
        <v>396</v>
      </c>
      <c r="C10" s="804"/>
      <c r="D10" s="804"/>
      <c r="E10" s="804"/>
      <c r="F10" s="804"/>
      <c r="G10" s="804"/>
      <c r="H10" s="804"/>
      <c r="I10" s="804"/>
      <c r="J10" s="804"/>
      <c r="K10" s="804"/>
      <c r="L10" s="804"/>
      <c r="M10" s="804"/>
      <c r="N10" s="804"/>
      <c r="O10" s="804"/>
      <c r="P10" s="805"/>
      <c r="Q10" s="806">
        <v>230</v>
      </c>
      <c r="R10" s="807"/>
      <c r="S10" s="807"/>
      <c r="T10" s="807"/>
      <c r="U10" s="807"/>
      <c r="V10" s="807">
        <v>230</v>
      </c>
      <c r="W10" s="807"/>
      <c r="X10" s="807"/>
      <c r="Y10" s="807"/>
      <c r="Z10" s="807"/>
      <c r="AA10" s="807" t="s">
        <v>589</v>
      </c>
      <c r="AB10" s="807"/>
      <c r="AC10" s="807"/>
      <c r="AD10" s="807"/>
      <c r="AE10" s="808"/>
      <c r="AF10" s="809" t="s">
        <v>127</v>
      </c>
      <c r="AG10" s="810"/>
      <c r="AH10" s="810"/>
      <c r="AI10" s="810"/>
      <c r="AJ10" s="811"/>
      <c r="AK10" s="812">
        <v>42</v>
      </c>
      <c r="AL10" s="813"/>
      <c r="AM10" s="813"/>
      <c r="AN10" s="813"/>
      <c r="AO10" s="813"/>
      <c r="AP10" s="813">
        <v>1637</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t="s">
        <v>397</v>
      </c>
      <c r="C11" s="804"/>
      <c r="D11" s="804"/>
      <c r="E11" s="804"/>
      <c r="F11" s="804"/>
      <c r="G11" s="804"/>
      <c r="H11" s="804"/>
      <c r="I11" s="804"/>
      <c r="J11" s="804"/>
      <c r="K11" s="804"/>
      <c r="L11" s="804"/>
      <c r="M11" s="804"/>
      <c r="N11" s="804"/>
      <c r="O11" s="804"/>
      <c r="P11" s="805"/>
      <c r="Q11" s="806">
        <v>42</v>
      </c>
      <c r="R11" s="807"/>
      <c r="S11" s="807"/>
      <c r="T11" s="807"/>
      <c r="U11" s="807"/>
      <c r="V11" s="807">
        <v>42</v>
      </c>
      <c r="W11" s="807"/>
      <c r="X11" s="807"/>
      <c r="Y11" s="807"/>
      <c r="Z11" s="807"/>
      <c r="AA11" s="807" t="s">
        <v>589</v>
      </c>
      <c r="AB11" s="807"/>
      <c r="AC11" s="807"/>
      <c r="AD11" s="807"/>
      <c r="AE11" s="808"/>
      <c r="AF11" s="809" t="s">
        <v>127</v>
      </c>
      <c r="AG11" s="810"/>
      <c r="AH11" s="810"/>
      <c r="AI11" s="810"/>
      <c r="AJ11" s="811"/>
      <c r="AK11" s="812">
        <v>18</v>
      </c>
      <c r="AL11" s="813"/>
      <c r="AM11" s="813"/>
      <c r="AN11" s="813"/>
      <c r="AO11" s="813"/>
      <c r="AP11" s="813">
        <v>420</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399</v>
      </c>
      <c r="B23" s="838" t="s">
        <v>400</v>
      </c>
      <c r="C23" s="839"/>
      <c r="D23" s="839"/>
      <c r="E23" s="839"/>
      <c r="F23" s="839"/>
      <c r="G23" s="839"/>
      <c r="H23" s="839"/>
      <c r="I23" s="839"/>
      <c r="J23" s="839"/>
      <c r="K23" s="839"/>
      <c r="L23" s="839"/>
      <c r="M23" s="839"/>
      <c r="N23" s="839"/>
      <c r="O23" s="839"/>
      <c r="P23" s="840"/>
      <c r="Q23" s="841">
        <v>38487</v>
      </c>
      <c r="R23" s="842"/>
      <c r="S23" s="842"/>
      <c r="T23" s="842"/>
      <c r="U23" s="842"/>
      <c r="V23" s="842">
        <v>37514</v>
      </c>
      <c r="W23" s="842"/>
      <c r="X23" s="842"/>
      <c r="Y23" s="842"/>
      <c r="Z23" s="842"/>
      <c r="AA23" s="842">
        <v>973</v>
      </c>
      <c r="AB23" s="842"/>
      <c r="AC23" s="842"/>
      <c r="AD23" s="842"/>
      <c r="AE23" s="843"/>
      <c r="AF23" s="844">
        <v>744</v>
      </c>
      <c r="AG23" s="842"/>
      <c r="AH23" s="842"/>
      <c r="AI23" s="842"/>
      <c r="AJ23" s="845"/>
      <c r="AK23" s="846"/>
      <c r="AL23" s="847"/>
      <c r="AM23" s="847"/>
      <c r="AN23" s="847"/>
      <c r="AO23" s="847"/>
      <c r="AP23" s="842">
        <v>27588</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376</v>
      </c>
      <c r="B26" s="789"/>
      <c r="C26" s="789"/>
      <c r="D26" s="789"/>
      <c r="E26" s="789"/>
      <c r="F26" s="789"/>
      <c r="G26" s="789"/>
      <c r="H26" s="789"/>
      <c r="I26" s="789"/>
      <c r="J26" s="789"/>
      <c r="K26" s="789"/>
      <c r="L26" s="789"/>
      <c r="M26" s="789"/>
      <c r="N26" s="789"/>
      <c r="O26" s="789"/>
      <c r="P26" s="790"/>
      <c r="Q26" s="765" t="s">
        <v>403</v>
      </c>
      <c r="R26" s="766"/>
      <c r="S26" s="766"/>
      <c r="T26" s="766"/>
      <c r="U26" s="767"/>
      <c r="V26" s="765" t="s">
        <v>404</v>
      </c>
      <c r="W26" s="766"/>
      <c r="X26" s="766"/>
      <c r="Y26" s="766"/>
      <c r="Z26" s="767"/>
      <c r="AA26" s="765" t="s">
        <v>405</v>
      </c>
      <c r="AB26" s="766"/>
      <c r="AC26" s="766"/>
      <c r="AD26" s="766"/>
      <c r="AE26" s="766"/>
      <c r="AF26" s="860" t="s">
        <v>406</v>
      </c>
      <c r="AG26" s="861"/>
      <c r="AH26" s="861"/>
      <c r="AI26" s="861"/>
      <c r="AJ26" s="862"/>
      <c r="AK26" s="766" t="s">
        <v>407</v>
      </c>
      <c r="AL26" s="766"/>
      <c r="AM26" s="766"/>
      <c r="AN26" s="766"/>
      <c r="AO26" s="767"/>
      <c r="AP26" s="765" t="s">
        <v>408</v>
      </c>
      <c r="AQ26" s="766"/>
      <c r="AR26" s="766"/>
      <c r="AS26" s="766"/>
      <c r="AT26" s="767"/>
      <c r="AU26" s="765" t="s">
        <v>409</v>
      </c>
      <c r="AV26" s="766"/>
      <c r="AW26" s="766"/>
      <c r="AX26" s="766"/>
      <c r="AY26" s="767"/>
      <c r="AZ26" s="765" t="s">
        <v>410</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411</v>
      </c>
      <c r="C28" s="780"/>
      <c r="D28" s="780"/>
      <c r="E28" s="780"/>
      <c r="F28" s="780"/>
      <c r="G28" s="780"/>
      <c r="H28" s="780"/>
      <c r="I28" s="780"/>
      <c r="J28" s="780"/>
      <c r="K28" s="780"/>
      <c r="L28" s="780"/>
      <c r="M28" s="780"/>
      <c r="N28" s="780"/>
      <c r="O28" s="780"/>
      <c r="P28" s="781"/>
      <c r="Q28" s="870">
        <v>6498</v>
      </c>
      <c r="R28" s="871"/>
      <c r="S28" s="871"/>
      <c r="T28" s="871"/>
      <c r="U28" s="871"/>
      <c r="V28" s="871">
        <v>6506</v>
      </c>
      <c r="W28" s="871"/>
      <c r="X28" s="871"/>
      <c r="Y28" s="871"/>
      <c r="Z28" s="871"/>
      <c r="AA28" s="871">
        <v>-8</v>
      </c>
      <c r="AB28" s="871"/>
      <c r="AC28" s="871"/>
      <c r="AD28" s="871"/>
      <c r="AE28" s="872"/>
      <c r="AF28" s="873">
        <v>-8</v>
      </c>
      <c r="AG28" s="871"/>
      <c r="AH28" s="871"/>
      <c r="AI28" s="871"/>
      <c r="AJ28" s="874"/>
      <c r="AK28" s="875">
        <v>641</v>
      </c>
      <c r="AL28" s="866"/>
      <c r="AM28" s="866"/>
      <c r="AN28" s="866"/>
      <c r="AO28" s="866"/>
      <c r="AP28" s="866">
        <v>66</v>
      </c>
      <c r="AQ28" s="866"/>
      <c r="AR28" s="866"/>
      <c r="AS28" s="866"/>
      <c r="AT28" s="866"/>
      <c r="AU28" s="866" t="s">
        <v>589</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412</v>
      </c>
      <c r="C29" s="804"/>
      <c r="D29" s="804"/>
      <c r="E29" s="804"/>
      <c r="F29" s="804"/>
      <c r="G29" s="804"/>
      <c r="H29" s="804"/>
      <c r="I29" s="804"/>
      <c r="J29" s="804"/>
      <c r="K29" s="804"/>
      <c r="L29" s="804"/>
      <c r="M29" s="804"/>
      <c r="N29" s="804"/>
      <c r="O29" s="804"/>
      <c r="P29" s="805"/>
      <c r="Q29" s="806">
        <v>4724</v>
      </c>
      <c r="R29" s="807"/>
      <c r="S29" s="807"/>
      <c r="T29" s="807"/>
      <c r="U29" s="807"/>
      <c r="V29" s="807">
        <v>4699</v>
      </c>
      <c r="W29" s="807"/>
      <c r="X29" s="807"/>
      <c r="Y29" s="807"/>
      <c r="Z29" s="807"/>
      <c r="AA29" s="807">
        <v>25</v>
      </c>
      <c r="AB29" s="807"/>
      <c r="AC29" s="807"/>
      <c r="AD29" s="807"/>
      <c r="AE29" s="808"/>
      <c r="AF29" s="809">
        <v>25</v>
      </c>
      <c r="AG29" s="810"/>
      <c r="AH29" s="810"/>
      <c r="AI29" s="810"/>
      <c r="AJ29" s="811"/>
      <c r="AK29" s="878">
        <v>796</v>
      </c>
      <c r="AL29" s="879"/>
      <c r="AM29" s="879"/>
      <c r="AN29" s="879"/>
      <c r="AO29" s="879"/>
      <c r="AP29" s="879" t="s">
        <v>589</v>
      </c>
      <c r="AQ29" s="879"/>
      <c r="AR29" s="879"/>
      <c r="AS29" s="879"/>
      <c r="AT29" s="879"/>
      <c r="AU29" s="879" t="s">
        <v>589</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413</v>
      </c>
      <c r="C30" s="804"/>
      <c r="D30" s="804"/>
      <c r="E30" s="804"/>
      <c r="F30" s="804"/>
      <c r="G30" s="804"/>
      <c r="H30" s="804"/>
      <c r="I30" s="804"/>
      <c r="J30" s="804"/>
      <c r="K30" s="804"/>
      <c r="L30" s="804"/>
      <c r="M30" s="804"/>
      <c r="N30" s="804"/>
      <c r="O30" s="804"/>
      <c r="P30" s="805"/>
      <c r="Q30" s="806">
        <v>1039</v>
      </c>
      <c r="R30" s="807"/>
      <c r="S30" s="807"/>
      <c r="T30" s="807"/>
      <c r="U30" s="807"/>
      <c r="V30" s="807">
        <v>1018</v>
      </c>
      <c r="W30" s="807"/>
      <c r="X30" s="807"/>
      <c r="Y30" s="807"/>
      <c r="Z30" s="807"/>
      <c r="AA30" s="807">
        <v>21</v>
      </c>
      <c r="AB30" s="807"/>
      <c r="AC30" s="807"/>
      <c r="AD30" s="807"/>
      <c r="AE30" s="808"/>
      <c r="AF30" s="809">
        <v>21</v>
      </c>
      <c r="AG30" s="810"/>
      <c r="AH30" s="810"/>
      <c r="AI30" s="810"/>
      <c r="AJ30" s="811"/>
      <c r="AK30" s="878">
        <v>245</v>
      </c>
      <c r="AL30" s="879"/>
      <c r="AM30" s="879"/>
      <c r="AN30" s="879"/>
      <c r="AO30" s="879"/>
      <c r="AP30" s="879" t="s">
        <v>589</v>
      </c>
      <c r="AQ30" s="879"/>
      <c r="AR30" s="879"/>
      <c r="AS30" s="879"/>
      <c r="AT30" s="879"/>
      <c r="AU30" s="879" t="s">
        <v>589</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414</v>
      </c>
      <c r="C31" s="804"/>
      <c r="D31" s="804"/>
      <c r="E31" s="804"/>
      <c r="F31" s="804"/>
      <c r="G31" s="804"/>
      <c r="H31" s="804"/>
      <c r="I31" s="804"/>
      <c r="J31" s="804"/>
      <c r="K31" s="804"/>
      <c r="L31" s="804"/>
      <c r="M31" s="804"/>
      <c r="N31" s="804"/>
      <c r="O31" s="804"/>
      <c r="P31" s="805"/>
      <c r="Q31" s="806">
        <v>36</v>
      </c>
      <c r="R31" s="807"/>
      <c r="S31" s="807"/>
      <c r="T31" s="807"/>
      <c r="U31" s="807"/>
      <c r="V31" s="807">
        <v>36</v>
      </c>
      <c r="W31" s="807"/>
      <c r="X31" s="807"/>
      <c r="Y31" s="807"/>
      <c r="Z31" s="807"/>
      <c r="AA31" s="807" t="s">
        <v>589</v>
      </c>
      <c r="AB31" s="807"/>
      <c r="AC31" s="807"/>
      <c r="AD31" s="807"/>
      <c r="AE31" s="808"/>
      <c r="AF31" s="809" t="s">
        <v>127</v>
      </c>
      <c r="AG31" s="810"/>
      <c r="AH31" s="810"/>
      <c r="AI31" s="810"/>
      <c r="AJ31" s="811"/>
      <c r="AK31" s="878">
        <v>1</v>
      </c>
      <c r="AL31" s="879"/>
      <c r="AM31" s="879"/>
      <c r="AN31" s="879"/>
      <c r="AO31" s="879"/>
      <c r="AP31" s="879">
        <v>1</v>
      </c>
      <c r="AQ31" s="879"/>
      <c r="AR31" s="879"/>
      <c r="AS31" s="879"/>
      <c r="AT31" s="879"/>
      <c r="AU31" s="879" t="s">
        <v>589</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415</v>
      </c>
      <c r="C32" s="804"/>
      <c r="D32" s="804"/>
      <c r="E32" s="804"/>
      <c r="F32" s="804"/>
      <c r="G32" s="804"/>
      <c r="H32" s="804"/>
      <c r="I32" s="804"/>
      <c r="J32" s="804"/>
      <c r="K32" s="804"/>
      <c r="L32" s="804"/>
      <c r="M32" s="804"/>
      <c r="N32" s="804"/>
      <c r="O32" s="804"/>
      <c r="P32" s="805"/>
      <c r="Q32" s="806">
        <v>1029</v>
      </c>
      <c r="R32" s="807"/>
      <c r="S32" s="807"/>
      <c r="T32" s="807"/>
      <c r="U32" s="807"/>
      <c r="V32" s="807">
        <v>303</v>
      </c>
      <c r="W32" s="807"/>
      <c r="X32" s="807"/>
      <c r="Y32" s="807"/>
      <c r="Z32" s="807"/>
      <c r="AA32" s="807">
        <v>726</v>
      </c>
      <c r="AB32" s="807"/>
      <c r="AC32" s="807"/>
      <c r="AD32" s="807"/>
      <c r="AE32" s="808"/>
      <c r="AF32" s="809">
        <v>726</v>
      </c>
      <c r="AG32" s="810"/>
      <c r="AH32" s="810"/>
      <c r="AI32" s="810"/>
      <c r="AJ32" s="811"/>
      <c r="AK32" s="878">
        <v>16</v>
      </c>
      <c r="AL32" s="879"/>
      <c r="AM32" s="879"/>
      <c r="AN32" s="879"/>
      <c r="AO32" s="879"/>
      <c r="AP32" s="879">
        <v>1692</v>
      </c>
      <c r="AQ32" s="879"/>
      <c r="AR32" s="879"/>
      <c r="AS32" s="879"/>
      <c r="AT32" s="879"/>
      <c r="AU32" s="879">
        <v>2</v>
      </c>
      <c r="AV32" s="879"/>
      <c r="AW32" s="879"/>
      <c r="AX32" s="879"/>
      <c r="AY32" s="879"/>
      <c r="AZ32" s="880"/>
      <c r="BA32" s="880"/>
      <c r="BB32" s="880"/>
      <c r="BC32" s="880"/>
      <c r="BD32" s="880"/>
      <c r="BE32" s="876" t="s">
        <v>416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417</v>
      </c>
      <c r="C33" s="804"/>
      <c r="D33" s="804"/>
      <c r="E33" s="804"/>
      <c r="F33" s="804"/>
      <c r="G33" s="804"/>
      <c r="H33" s="804"/>
      <c r="I33" s="804"/>
      <c r="J33" s="804"/>
      <c r="K33" s="804"/>
      <c r="L33" s="804"/>
      <c r="M33" s="804"/>
      <c r="N33" s="804"/>
      <c r="O33" s="804"/>
      <c r="P33" s="805"/>
      <c r="Q33" s="806">
        <v>1919</v>
      </c>
      <c r="R33" s="807"/>
      <c r="S33" s="807"/>
      <c r="T33" s="807"/>
      <c r="U33" s="807"/>
      <c r="V33" s="807">
        <v>241</v>
      </c>
      <c r="W33" s="807"/>
      <c r="X33" s="807"/>
      <c r="Y33" s="807"/>
      <c r="Z33" s="807"/>
      <c r="AA33" s="807">
        <v>1678</v>
      </c>
      <c r="AB33" s="807"/>
      <c r="AC33" s="807"/>
      <c r="AD33" s="807"/>
      <c r="AE33" s="808"/>
      <c r="AF33" s="809">
        <v>1678</v>
      </c>
      <c r="AG33" s="810"/>
      <c r="AH33" s="810"/>
      <c r="AI33" s="810"/>
      <c r="AJ33" s="811"/>
      <c r="AK33" s="878">
        <v>778</v>
      </c>
      <c r="AL33" s="879"/>
      <c r="AM33" s="879"/>
      <c r="AN33" s="879"/>
      <c r="AO33" s="879"/>
      <c r="AP33" s="879">
        <v>13572</v>
      </c>
      <c r="AQ33" s="879"/>
      <c r="AR33" s="879"/>
      <c r="AS33" s="879"/>
      <c r="AT33" s="879"/>
      <c r="AU33" s="879">
        <v>6827</v>
      </c>
      <c r="AV33" s="879"/>
      <c r="AW33" s="879"/>
      <c r="AX33" s="879"/>
      <c r="AY33" s="879"/>
      <c r="AZ33" s="880"/>
      <c r="BA33" s="880"/>
      <c r="BB33" s="880"/>
      <c r="BC33" s="880"/>
      <c r="BD33" s="880"/>
      <c r="BE33" s="876" t="s">
        <v>418</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399</v>
      </c>
      <c r="B63" s="838" t="s">
        <v>420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2442</v>
      </c>
      <c r="AG63" s="890"/>
      <c r="AH63" s="890"/>
      <c r="AI63" s="890"/>
      <c r="AJ63" s="891"/>
      <c r="AK63" s="892"/>
      <c r="AL63" s="887"/>
      <c r="AM63" s="887"/>
      <c r="AN63" s="887"/>
      <c r="AO63" s="887"/>
      <c r="AP63" s="890">
        <v>15331</v>
      </c>
      <c r="AQ63" s="890"/>
      <c r="AR63" s="890"/>
      <c r="AS63" s="890"/>
      <c r="AT63" s="890"/>
      <c r="AU63" s="890">
        <v>6829</v>
      </c>
      <c r="AV63" s="890"/>
      <c r="AW63" s="890"/>
      <c r="AX63" s="890"/>
      <c r="AY63" s="890"/>
      <c r="AZ63" s="894"/>
      <c r="BA63" s="894"/>
      <c r="BB63" s="894"/>
      <c r="BC63" s="894"/>
      <c r="BD63" s="894"/>
      <c r="BE63" s="895"/>
      <c r="BF63" s="895"/>
      <c r="BG63" s="895"/>
      <c r="BH63" s="895"/>
      <c r="BI63" s="896"/>
      <c r="BJ63" s="897" t="s">
        <v>421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423</v>
      </c>
      <c r="B66" s="789"/>
      <c r="C66" s="789"/>
      <c r="D66" s="789"/>
      <c r="E66" s="789"/>
      <c r="F66" s="789"/>
      <c r="G66" s="789"/>
      <c r="H66" s="789"/>
      <c r="I66" s="789"/>
      <c r="J66" s="789"/>
      <c r="K66" s="789"/>
      <c r="L66" s="789"/>
      <c r="M66" s="789"/>
      <c r="N66" s="789"/>
      <c r="O66" s="789"/>
      <c r="P66" s="790"/>
      <c r="Q66" s="765" t="s">
        <v>424</v>
      </c>
      <c r="R66" s="766"/>
      <c r="S66" s="766"/>
      <c r="T66" s="766"/>
      <c r="U66" s="767"/>
      <c r="V66" s="765" t="s">
        <v>425</v>
      </c>
      <c r="W66" s="766"/>
      <c r="X66" s="766"/>
      <c r="Y66" s="766"/>
      <c r="Z66" s="767"/>
      <c r="AA66" s="765" t="s">
        <v>405</v>
      </c>
      <c r="AB66" s="766"/>
      <c r="AC66" s="766"/>
      <c r="AD66" s="766"/>
      <c r="AE66" s="767"/>
      <c r="AF66" s="900" t="s">
        <v>426</v>
      </c>
      <c r="AG66" s="861"/>
      <c r="AH66" s="861"/>
      <c r="AI66" s="861"/>
      <c r="AJ66" s="901"/>
      <c r="AK66" s="765" t="s">
        <v>407</v>
      </c>
      <c r="AL66" s="789"/>
      <c r="AM66" s="789"/>
      <c r="AN66" s="789"/>
      <c r="AO66" s="790"/>
      <c r="AP66" s="765" t="s">
        <v>408</v>
      </c>
      <c r="AQ66" s="766"/>
      <c r="AR66" s="766"/>
      <c r="AS66" s="766"/>
      <c r="AT66" s="767"/>
      <c r="AU66" s="765" t="s">
        <v>427</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590</v>
      </c>
      <c r="C68" s="918"/>
      <c r="D68" s="918"/>
      <c r="E68" s="918"/>
      <c r="F68" s="918"/>
      <c r="G68" s="918"/>
      <c r="H68" s="918"/>
      <c r="I68" s="918"/>
      <c r="J68" s="918"/>
      <c r="K68" s="918"/>
      <c r="L68" s="918"/>
      <c r="M68" s="918"/>
      <c r="N68" s="918"/>
      <c r="O68" s="918"/>
      <c r="P68" s="919"/>
      <c r="Q68" s="920">
        <v>2108</v>
      </c>
      <c r="R68" s="914"/>
      <c r="S68" s="914"/>
      <c r="T68" s="914"/>
      <c r="U68" s="914"/>
      <c r="V68" s="914">
        <v>203</v>
      </c>
      <c r="W68" s="914"/>
      <c r="X68" s="914"/>
      <c r="Y68" s="914"/>
      <c r="Z68" s="914"/>
      <c r="AA68" s="914">
        <v>1905</v>
      </c>
      <c r="AB68" s="914"/>
      <c r="AC68" s="914"/>
      <c r="AD68" s="914"/>
      <c r="AE68" s="914"/>
      <c r="AF68" s="914">
        <v>1905</v>
      </c>
      <c r="AG68" s="914"/>
      <c r="AH68" s="914"/>
      <c r="AI68" s="914"/>
      <c r="AJ68" s="914"/>
      <c r="AK68" s="914" t="s">
        <v>589</v>
      </c>
      <c r="AL68" s="914"/>
      <c r="AM68" s="914"/>
      <c r="AN68" s="914"/>
      <c r="AO68" s="914"/>
      <c r="AP68" s="914">
        <v>16988</v>
      </c>
      <c r="AQ68" s="914"/>
      <c r="AR68" s="914"/>
      <c r="AS68" s="914"/>
      <c r="AT68" s="914"/>
      <c r="AU68" s="914" t="s">
        <v>589</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591</v>
      </c>
      <c r="C69" s="922"/>
      <c r="D69" s="922"/>
      <c r="E69" s="922"/>
      <c r="F69" s="922"/>
      <c r="G69" s="922"/>
      <c r="H69" s="922"/>
      <c r="I69" s="922"/>
      <c r="J69" s="922"/>
      <c r="K69" s="922"/>
      <c r="L69" s="922"/>
      <c r="M69" s="922"/>
      <c r="N69" s="922"/>
      <c r="O69" s="922"/>
      <c r="P69" s="923"/>
      <c r="Q69" s="924">
        <v>33</v>
      </c>
      <c r="R69" s="879"/>
      <c r="S69" s="879"/>
      <c r="T69" s="879"/>
      <c r="U69" s="879"/>
      <c r="V69" s="879">
        <v>30</v>
      </c>
      <c r="W69" s="879"/>
      <c r="X69" s="879"/>
      <c r="Y69" s="879"/>
      <c r="Z69" s="879"/>
      <c r="AA69" s="879">
        <v>3</v>
      </c>
      <c r="AB69" s="879"/>
      <c r="AC69" s="879"/>
      <c r="AD69" s="879"/>
      <c r="AE69" s="879"/>
      <c r="AF69" s="879">
        <v>3</v>
      </c>
      <c r="AG69" s="879"/>
      <c r="AH69" s="879"/>
      <c r="AI69" s="879"/>
      <c r="AJ69" s="879"/>
      <c r="AK69" s="879" t="s">
        <v>589</v>
      </c>
      <c r="AL69" s="879"/>
      <c r="AM69" s="879"/>
      <c r="AN69" s="879"/>
      <c r="AO69" s="879"/>
      <c r="AP69" s="879" t="s">
        <v>589</v>
      </c>
      <c r="AQ69" s="879"/>
      <c r="AR69" s="879"/>
      <c r="AS69" s="879"/>
      <c r="AT69" s="879"/>
      <c r="AU69" s="879" t="s">
        <v>589</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c r="C70" s="922"/>
      <c r="D70" s="922"/>
      <c r="E70" s="922"/>
      <c r="F70" s="922"/>
      <c r="G70" s="922"/>
      <c r="H70" s="922"/>
      <c r="I70" s="922"/>
      <c r="J70" s="922"/>
      <c r="K70" s="922"/>
      <c r="L70" s="922"/>
      <c r="M70" s="922"/>
      <c r="N70" s="922"/>
      <c r="O70" s="922"/>
      <c r="P70" s="923"/>
      <c r="Q70" s="924"/>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399</v>
      </c>
      <c r="B88" s="838" t="s">
        <v>428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1908</v>
      </c>
      <c r="AG88" s="890"/>
      <c r="AH88" s="890"/>
      <c r="AI88" s="890"/>
      <c r="AJ88" s="890"/>
      <c r="AK88" s="887"/>
      <c r="AL88" s="887"/>
      <c r="AM88" s="887"/>
      <c r="AN88" s="887"/>
      <c r="AO88" s="887"/>
      <c r="AP88" s="890">
        <v>16988</v>
      </c>
      <c r="AQ88" s="890"/>
      <c r="AR88" s="890"/>
      <c r="AS88" s="890"/>
      <c r="AT88" s="890"/>
      <c r="AU88" s="890" t="s">
        <v>589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399</v>
      </c>
      <c r="BR102" s="838" t="s">
        <v>429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437</v>
      </c>
      <c r="AB109" s="943"/>
      <c r="AC109" s="943"/>
      <c r="AD109" s="943"/>
      <c r="AE109" s="944"/>
      <c r="AF109" s="942" t="s">
        <v>438</v>
      </c>
      <c r="AG109" s="943"/>
      <c r="AH109" s="943"/>
      <c r="AI109" s="943"/>
      <c r="AJ109" s="944"/>
      <c r="AK109" s="942" t="s">
        <v>311</v>
      </c>
      <c r="AL109" s="943"/>
      <c r="AM109" s="943"/>
      <c r="AN109" s="943"/>
      <c r="AO109" s="944"/>
      <c r="AP109" s="942" t="s">
        <v>439</v>
      </c>
      <c r="AQ109" s="943"/>
      <c r="AR109" s="943"/>
      <c r="AS109" s="943"/>
      <c r="AT109" s="945"/>
      <c r="AU109" s="962" t="s">
        <v>436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437</v>
      </c>
      <c r="BR109" s="943"/>
      <c r="BS109" s="943"/>
      <c r="BT109" s="943"/>
      <c r="BU109" s="944"/>
      <c r="BV109" s="942" t="s">
        <v>438</v>
      </c>
      <c r="BW109" s="943"/>
      <c r="BX109" s="943"/>
      <c r="BY109" s="943"/>
      <c r="BZ109" s="944"/>
      <c r="CA109" s="942" t="s">
        <v>311</v>
      </c>
      <c r="CB109" s="943"/>
      <c r="CC109" s="943"/>
      <c r="CD109" s="943"/>
      <c r="CE109" s="944"/>
      <c r="CF109" s="963" t="s">
        <v>439</v>
      </c>
      <c r="CG109" s="963"/>
      <c r="CH109" s="963"/>
      <c r="CI109" s="963"/>
      <c r="CJ109" s="963"/>
      <c r="CK109" s="942" t="s">
        <v>440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437</v>
      </c>
      <c r="DH109" s="943"/>
      <c r="DI109" s="943"/>
      <c r="DJ109" s="943"/>
      <c r="DK109" s="944"/>
      <c r="DL109" s="942" t="s">
        <v>438</v>
      </c>
      <c r="DM109" s="943"/>
      <c r="DN109" s="943"/>
      <c r="DO109" s="943"/>
      <c r="DP109" s="944"/>
      <c r="DQ109" s="942" t="s">
        <v>311</v>
      </c>
      <c r="DR109" s="943"/>
      <c r="DS109" s="943"/>
      <c r="DT109" s="943"/>
      <c r="DU109" s="944"/>
      <c r="DV109" s="942" t="s">
        <v>439</v>
      </c>
      <c r="DW109" s="943"/>
      <c r="DX109" s="943"/>
      <c r="DY109" s="943"/>
      <c r="DZ109" s="945"/>
    </row>
    <row r="110" spans="1:131" s="248" customFormat="1" ht="26.25" customHeight="1" x14ac:dyDescent="0.15">
      <c r="A110" s="946" t="s">
        <v>441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2400755</v>
      </c>
      <c r="AB110" s="950"/>
      <c r="AC110" s="950"/>
      <c r="AD110" s="950"/>
      <c r="AE110" s="951"/>
      <c r="AF110" s="952">
        <v>2455537</v>
      </c>
      <c r="AG110" s="950"/>
      <c r="AH110" s="950"/>
      <c r="AI110" s="950"/>
      <c r="AJ110" s="951"/>
      <c r="AK110" s="952">
        <v>2492694</v>
      </c>
      <c r="AL110" s="950"/>
      <c r="AM110" s="950"/>
      <c r="AN110" s="950"/>
      <c r="AO110" s="951"/>
      <c r="AP110" s="953">
        <v>18.600000000000001</v>
      </c>
      <c r="AQ110" s="954"/>
      <c r="AR110" s="954"/>
      <c r="AS110" s="954"/>
      <c r="AT110" s="955"/>
      <c r="AU110" s="956" t="s">
        <v>73</v>
      </c>
      <c r="AV110" s="957"/>
      <c r="AW110" s="957"/>
      <c r="AX110" s="957"/>
      <c r="AY110" s="957"/>
      <c r="AZ110" s="998" t="s">
        <v>442</v>
      </c>
      <c r="BA110" s="947"/>
      <c r="BB110" s="947"/>
      <c r="BC110" s="947"/>
      <c r="BD110" s="947"/>
      <c r="BE110" s="947"/>
      <c r="BF110" s="947"/>
      <c r="BG110" s="947"/>
      <c r="BH110" s="947"/>
      <c r="BI110" s="947"/>
      <c r="BJ110" s="947"/>
      <c r="BK110" s="947"/>
      <c r="BL110" s="947"/>
      <c r="BM110" s="947"/>
      <c r="BN110" s="947"/>
      <c r="BO110" s="947"/>
      <c r="BP110" s="948"/>
      <c r="BQ110" s="984">
        <v>27303462</v>
      </c>
      <c r="BR110" s="985"/>
      <c r="BS110" s="985"/>
      <c r="BT110" s="985"/>
      <c r="BU110" s="985"/>
      <c r="BV110" s="985">
        <v>27933111</v>
      </c>
      <c r="BW110" s="985"/>
      <c r="BX110" s="985"/>
      <c r="BY110" s="985"/>
      <c r="BZ110" s="985"/>
      <c r="CA110" s="985">
        <v>27588452</v>
      </c>
      <c r="CB110" s="985"/>
      <c r="CC110" s="985"/>
      <c r="CD110" s="985"/>
      <c r="CE110" s="985"/>
      <c r="CF110" s="999">
        <v>205.7</v>
      </c>
      <c r="CG110" s="1000"/>
      <c r="CH110" s="1000"/>
      <c r="CI110" s="1000"/>
      <c r="CJ110" s="1000"/>
      <c r="CK110" s="1001" t="s">
        <v>443</v>
      </c>
      <c r="CL110" s="1002"/>
      <c r="CM110" s="981" t="s">
        <v>444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445</v>
      </c>
      <c r="DH110" s="985"/>
      <c r="DI110" s="985"/>
      <c r="DJ110" s="985"/>
      <c r="DK110" s="985"/>
      <c r="DL110" s="985" t="s">
        <v>445</v>
      </c>
      <c r="DM110" s="985"/>
      <c r="DN110" s="985"/>
      <c r="DO110" s="985"/>
      <c r="DP110" s="985"/>
      <c r="DQ110" s="985" t="s">
        <v>445</v>
      </c>
      <c r="DR110" s="985"/>
      <c r="DS110" s="985"/>
      <c r="DT110" s="985"/>
      <c r="DU110" s="985"/>
      <c r="DV110" s="986" t="s">
        <v>445</v>
      </c>
      <c r="DW110" s="986"/>
      <c r="DX110" s="986"/>
      <c r="DY110" s="986"/>
      <c r="DZ110" s="987"/>
    </row>
    <row r="111" spans="1:131" s="248" customFormat="1" ht="26.25" customHeight="1" x14ac:dyDescent="0.15">
      <c r="A111" s="988" t="s">
        <v>446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127</v>
      </c>
      <c r="AG111" s="992"/>
      <c r="AH111" s="992"/>
      <c r="AI111" s="992"/>
      <c r="AJ111" s="993"/>
      <c r="AK111" s="994" t="s">
        <v>127</v>
      </c>
      <c r="AL111" s="992"/>
      <c r="AM111" s="992"/>
      <c r="AN111" s="992"/>
      <c r="AO111" s="993"/>
      <c r="AP111" s="995" t="s">
        <v>421</v>
      </c>
      <c r="AQ111" s="996"/>
      <c r="AR111" s="996"/>
      <c r="AS111" s="996"/>
      <c r="AT111" s="997"/>
      <c r="AU111" s="958"/>
      <c r="AV111" s="959"/>
      <c r="AW111" s="959"/>
      <c r="AX111" s="959"/>
      <c r="AY111" s="959"/>
      <c r="AZ111" s="1007" t="s">
        <v>447</v>
      </c>
      <c r="BA111" s="1008"/>
      <c r="BB111" s="1008"/>
      <c r="BC111" s="1008"/>
      <c r="BD111" s="1008"/>
      <c r="BE111" s="1008"/>
      <c r="BF111" s="1008"/>
      <c r="BG111" s="1008"/>
      <c r="BH111" s="1008"/>
      <c r="BI111" s="1008"/>
      <c r="BJ111" s="1008"/>
      <c r="BK111" s="1008"/>
      <c r="BL111" s="1008"/>
      <c r="BM111" s="1008"/>
      <c r="BN111" s="1008"/>
      <c r="BO111" s="1008"/>
      <c r="BP111" s="1009"/>
      <c r="BQ111" s="977">
        <v>56446</v>
      </c>
      <c r="BR111" s="978"/>
      <c r="BS111" s="978"/>
      <c r="BT111" s="978"/>
      <c r="BU111" s="978"/>
      <c r="BV111" s="978">
        <v>40367</v>
      </c>
      <c r="BW111" s="978"/>
      <c r="BX111" s="978"/>
      <c r="BY111" s="978"/>
      <c r="BZ111" s="978"/>
      <c r="CA111" s="978">
        <v>50087</v>
      </c>
      <c r="CB111" s="978"/>
      <c r="CC111" s="978"/>
      <c r="CD111" s="978"/>
      <c r="CE111" s="978"/>
      <c r="CF111" s="972">
        <v>0.4</v>
      </c>
      <c r="CG111" s="973"/>
      <c r="CH111" s="973"/>
      <c r="CI111" s="973"/>
      <c r="CJ111" s="973"/>
      <c r="CK111" s="1003"/>
      <c r="CL111" s="1004"/>
      <c r="CM111" s="974" t="s">
        <v>448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127</v>
      </c>
      <c r="DM111" s="978"/>
      <c r="DN111" s="978"/>
      <c r="DO111" s="978"/>
      <c r="DP111" s="978"/>
      <c r="DQ111" s="978" t="s">
        <v>127</v>
      </c>
      <c r="DR111" s="978"/>
      <c r="DS111" s="978"/>
      <c r="DT111" s="978"/>
      <c r="DU111" s="978"/>
      <c r="DV111" s="979" t="s">
        <v>445</v>
      </c>
      <c r="DW111" s="979"/>
      <c r="DX111" s="979"/>
      <c r="DY111" s="979"/>
      <c r="DZ111" s="980"/>
    </row>
    <row r="112" spans="1:131" s="248" customFormat="1" ht="26.25" customHeight="1" x14ac:dyDescent="0.15">
      <c r="A112" s="1010" t="s">
        <v>449</v>
      </c>
      <c r="B112" s="1011"/>
      <c r="C112" s="1008" t="s">
        <v>450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445</v>
      </c>
      <c r="AB112" s="1017"/>
      <c r="AC112" s="1017"/>
      <c r="AD112" s="1017"/>
      <c r="AE112" s="1018"/>
      <c r="AF112" s="1019" t="s">
        <v>445</v>
      </c>
      <c r="AG112" s="1017"/>
      <c r="AH112" s="1017"/>
      <c r="AI112" s="1017"/>
      <c r="AJ112" s="1018"/>
      <c r="AK112" s="1019" t="s">
        <v>445</v>
      </c>
      <c r="AL112" s="1017"/>
      <c r="AM112" s="1017"/>
      <c r="AN112" s="1017"/>
      <c r="AO112" s="1018"/>
      <c r="AP112" s="1020" t="s">
        <v>445</v>
      </c>
      <c r="AQ112" s="1021"/>
      <c r="AR112" s="1021"/>
      <c r="AS112" s="1021"/>
      <c r="AT112" s="1022"/>
      <c r="AU112" s="958"/>
      <c r="AV112" s="959"/>
      <c r="AW112" s="959"/>
      <c r="AX112" s="959"/>
      <c r="AY112" s="959"/>
      <c r="AZ112" s="1007" t="s">
        <v>451</v>
      </c>
      <c r="BA112" s="1008"/>
      <c r="BB112" s="1008"/>
      <c r="BC112" s="1008"/>
      <c r="BD112" s="1008"/>
      <c r="BE112" s="1008"/>
      <c r="BF112" s="1008"/>
      <c r="BG112" s="1008"/>
      <c r="BH112" s="1008"/>
      <c r="BI112" s="1008"/>
      <c r="BJ112" s="1008"/>
      <c r="BK112" s="1008"/>
      <c r="BL112" s="1008"/>
      <c r="BM112" s="1008"/>
      <c r="BN112" s="1008"/>
      <c r="BO112" s="1008"/>
      <c r="BP112" s="1009"/>
      <c r="BQ112" s="977">
        <v>7715780</v>
      </c>
      <c r="BR112" s="978"/>
      <c r="BS112" s="978"/>
      <c r="BT112" s="978"/>
      <c r="BU112" s="978"/>
      <c r="BV112" s="978">
        <v>7120392</v>
      </c>
      <c r="BW112" s="978"/>
      <c r="BX112" s="978"/>
      <c r="BY112" s="978"/>
      <c r="BZ112" s="978"/>
      <c r="CA112" s="978">
        <v>6828579</v>
      </c>
      <c r="CB112" s="978"/>
      <c r="CC112" s="978"/>
      <c r="CD112" s="978"/>
      <c r="CE112" s="978"/>
      <c r="CF112" s="972">
        <v>50.9</v>
      </c>
      <c r="CG112" s="973"/>
      <c r="CH112" s="973"/>
      <c r="CI112" s="973"/>
      <c r="CJ112" s="973"/>
      <c r="CK112" s="1003"/>
      <c r="CL112" s="1004"/>
      <c r="CM112" s="974" t="s">
        <v>452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v>34146</v>
      </c>
      <c r="DH112" s="978"/>
      <c r="DI112" s="978"/>
      <c r="DJ112" s="978"/>
      <c r="DK112" s="978"/>
      <c r="DL112" s="978">
        <v>23231</v>
      </c>
      <c r="DM112" s="978"/>
      <c r="DN112" s="978"/>
      <c r="DO112" s="978"/>
      <c r="DP112" s="978"/>
      <c r="DQ112" s="978">
        <v>12034</v>
      </c>
      <c r="DR112" s="978"/>
      <c r="DS112" s="978"/>
      <c r="DT112" s="978"/>
      <c r="DU112" s="978"/>
      <c r="DV112" s="979">
        <v>0.1</v>
      </c>
      <c r="DW112" s="979"/>
      <c r="DX112" s="979"/>
      <c r="DY112" s="979"/>
      <c r="DZ112" s="980"/>
    </row>
    <row r="113" spans="1:130" s="248" customFormat="1" ht="26.25" customHeight="1" x14ac:dyDescent="0.15">
      <c r="A113" s="1012"/>
      <c r="B113" s="1013"/>
      <c r="C113" s="1008" t="s">
        <v>453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664171</v>
      </c>
      <c r="AB113" s="992"/>
      <c r="AC113" s="992"/>
      <c r="AD113" s="992"/>
      <c r="AE113" s="993"/>
      <c r="AF113" s="994">
        <v>581088</v>
      </c>
      <c r="AG113" s="992"/>
      <c r="AH113" s="992"/>
      <c r="AI113" s="992"/>
      <c r="AJ113" s="993"/>
      <c r="AK113" s="994">
        <v>538409</v>
      </c>
      <c r="AL113" s="992"/>
      <c r="AM113" s="992"/>
      <c r="AN113" s="992"/>
      <c r="AO113" s="993"/>
      <c r="AP113" s="995">
        <v>4</v>
      </c>
      <c r="AQ113" s="996"/>
      <c r="AR113" s="996"/>
      <c r="AS113" s="996"/>
      <c r="AT113" s="997"/>
      <c r="AU113" s="958"/>
      <c r="AV113" s="959"/>
      <c r="AW113" s="959"/>
      <c r="AX113" s="959"/>
      <c r="AY113" s="959"/>
      <c r="AZ113" s="1007" t="s">
        <v>454</v>
      </c>
      <c r="BA113" s="1008"/>
      <c r="BB113" s="1008"/>
      <c r="BC113" s="1008"/>
      <c r="BD113" s="1008"/>
      <c r="BE113" s="1008"/>
      <c r="BF113" s="1008"/>
      <c r="BG113" s="1008"/>
      <c r="BH113" s="1008"/>
      <c r="BI113" s="1008"/>
      <c r="BJ113" s="1008"/>
      <c r="BK113" s="1008"/>
      <c r="BL113" s="1008"/>
      <c r="BM113" s="1008"/>
      <c r="BN113" s="1008"/>
      <c r="BO113" s="1008"/>
      <c r="BP113" s="1009"/>
      <c r="BQ113" s="977" t="s">
        <v>445</v>
      </c>
      <c r="BR113" s="978"/>
      <c r="BS113" s="978"/>
      <c r="BT113" s="978"/>
      <c r="BU113" s="978"/>
      <c r="BV113" s="978" t="s">
        <v>127</v>
      </c>
      <c r="BW113" s="978"/>
      <c r="BX113" s="978"/>
      <c r="BY113" s="978"/>
      <c r="BZ113" s="978"/>
      <c r="CA113" s="978" t="s">
        <v>445</v>
      </c>
      <c r="CB113" s="978"/>
      <c r="CC113" s="978"/>
      <c r="CD113" s="978"/>
      <c r="CE113" s="978"/>
      <c r="CF113" s="972" t="s">
        <v>445</v>
      </c>
      <c r="CG113" s="973"/>
      <c r="CH113" s="973"/>
      <c r="CI113" s="973"/>
      <c r="CJ113" s="973"/>
      <c r="CK113" s="1003"/>
      <c r="CL113" s="1004"/>
      <c r="CM113" s="974" t="s">
        <v>455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421</v>
      </c>
      <c r="DH113" s="1017"/>
      <c r="DI113" s="1017"/>
      <c r="DJ113" s="1017"/>
      <c r="DK113" s="1018"/>
      <c r="DL113" s="1019" t="s">
        <v>445</v>
      </c>
      <c r="DM113" s="1017"/>
      <c r="DN113" s="1017"/>
      <c r="DO113" s="1017"/>
      <c r="DP113" s="1018"/>
      <c r="DQ113" s="1019" t="s">
        <v>127</v>
      </c>
      <c r="DR113" s="1017"/>
      <c r="DS113" s="1017"/>
      <c r="DT113" s="1017"/>
      <c r="DU113" s="1018"/>
      <c r="DV113" s="1020" t="s">
        <v>127</v>
      </c>
      <c r="DW113" s="1021"/>
      <c r="DX113" s="1021"/>
      <c r="DY113" s="1021"/>
      <c r="DZ113" s="1022"/>
    </row>
    <row r="114" spans="1:130" s="248" customFormat="1" ht="26.25" customHeight="1" x14ac:dyDescent="0.15">
      <c r="A114" s="1012"/>
      <c r="B114" s="1013"/>
      <c r="C114" s="1008" t="s">
        <v>456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1370</v>
      </c>
      <c r="AB114" s="1017"/>
      <c r="AC114" s="1017"/>
      <c r="AD114" s="1017"/>
      <c r="AE114" s="1018"/>
      <c r="AF114" s="1019">
        <v>1441</v>
      </c>
      <c r="AG114" s="1017"/>
      <c r="AH114" s="1017"/>
      <c r="AI114" s="1017"/>
      <c r="AJ114" s="1018"/>
      <c r="AK114" s="1019">
        <v>1407</v>
      </c>
      <c r="AL114" s="1017"/>
      <c r="AM114" s="1017"/>
      <c r="AN114" s="1017"/>
      <c r="AO114" s="1018"/>
      <c r="AP114" s="1020">
        <v>0</v>
      </c>
      <c r="AQ114" s="1021"/>
      <c r="AR114" s="1021"/>
      <c r="AS114" s="1021"/>
      <c r="AT114" s="1022"/>
      <c r="AU114" s="958"/>
      <c r="AV114" s="959"/>
      <c r="AW114" s="959"/>
      <c r="AX114" s="959"/>
      <c r="AY114" s="959"/>
      <c r="AZ114" s="1007" t="s">
        <v>457</v>
      </c>
      <c r="BA114" s="1008"/>
      <c r="BB114" s="1008"/>
      <c r="BC114" s="1008"/>
      <c r="BD114" s="1008"/>
      <c r="BE114" s="1008"/>
      <c r="BF114" s="1008"/>
      <c r="BG114" s="1008"/>
      <c r="BH114" s="1008"/>
      <c r="BI114" s="1008"/>
      <c r="BJ114" s="1008"/>
      <c r="BK114" s="1008"/>
      <c r="BL114" s="1008"/>
      <c r="BM114" s="1008"/>
      <c r="BN114" s="1008"/>
      <c r="BO114" s="1008"/>
      <c r="BP114" s="1009"/>
      <c r="BQ114" s="977">
        <v>1988238</v>
      </c>
      <c r="BR114" s="978"/>
      <c r="BS114" s="978"/>
      <c r="BT114" s="978"/>
      <c r="BU114" s="978"/>
      <c r="BV114" s="978">
        <v>1757181</v>
      </c>
      <c r="BW114" s="978"/>
      <c r="BX114" s="978"/>
      <c r="BY114" s="978"/>
      <c r="BZ114" s="978"/>
      <c r="CA114" s="978">
        <v>1619749</v>
      </c>
      <c r="CB114" s="978"/>
      <c r="CC114" s="978"/>
      <c r="CD114" s="978"/>
      <c r="CE114" s="978"/>
      <c r="CF114" s="972">
        <v>12.1</v>
      </c>
      <c r="CG114" s="973"/>
      <c r="CH114" s="973"/>
      <c r="CI114" s="973"/>
      <c r="CJ114" s="973"/>
      <c r="CK114" s="1003"/>
      <c r="CL114" s="1004"/>
      <c r="CM114" s="974" t="s">
        <v>458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445</v>
      </c>
      <c r="DH114" s="1017"/>
      <c r="DI114" s="1017"/>
      <c r="DJ114" s="1017"/>
      <c r="DK114" s="1018"/>
      <c r="DL114" s="1019" t="s">
        <v>445</v>
      </c>
      <c r="DM114" s="1017"/>
      <c r="DN114" s="1017"/>
      <c r="DO114" s="1017"/>
      <c r="DP114" s="1018"/>
      <c r="DQ114" s="1019" t="s">
        <v>445</v>
      </c>
      <c r="DR114" s="1017"/>
      <c r="DS114" s="1017"/>
      <c r="DT114" s="1017"/>
      <c r="DU114" s="1018"/>
      <c r="DV114" s="1020" t="s">
        <v>421</v>
      </c>
      <c r="DW114" s="1021"/>
      <c r="DX114" s="1021"/>
      <c r="DY114" s="1021"/>
      <c r="DZ114" s="1022"/>
    </row>
    <row r="115" spans="1:130" s="248" customFormat="1" ht="26.25" customHeight="1" x14ac:dyDescent="0.15">
      <c r="A115" s="1012"/>
      <c r="B115" s="1013"/>
      <c r="C115" s="1008" t="s">
        <v>459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23305</v>
      </c>
      <c r="AB115" s="992"/>
      <c r="AC115" s="992"/>
      <c r="AD115" s="992"/>
      <c r="AE115" s="993"/>
      <c r="AF115" s="994">
        <v>18142</v>
      </c>
      <c r="AG115" s="992"/>
      <c r="AH115" s="992"/>
      <c r="AI115" s="992"/>
      <c r="AJ115" s="993"/>
      <c r="AK115" s="994">
        <v>21637</v>
      </c>
      <c r="AL115" s="992"/>
      <c r="AM115" s="992"/>
      <c r="AN115" s="992"/>
      <c r="AO115" s="993"/>
      <c r="AP115" s="995">
        <v>0.2</v>
      </c>
      <c r="AQ115" s="996"/>
      <c r="AR115" s="996"/>
      <c r="AS115" s="996"/>
      <c r="AT115" s="997"/>
      <c r="AU115" s="958"/>
      <c r="AV115" s="959"/>
      <c r="AW115" s="959"/>
      <c r="AX115" s="959"/>
      <c r="AY115" s="959"/>
      <c r="AZ115" s="1007" t="s">
        <v>460</v>
      </c>
      <c r="BA115" s="1008"/>
      <c r="BB115" s="1008"/>
      <c r="BC115" s="1008"/>
      <c r="BD115" s="1008"/>
      <c r="BE115" s="1008"/>
      <c r="BF115" s="1008"/>
      <c r="BG115" s="1008"/>
      <c r="BH115" s="1008"/>
      <c r="BI115" s="1008"/>
      <c r="BJ115" s="1008"/>
      <c r="BK115" s="1008"/>
      <c r="BL115" s="1008"/>
      <c r="BM115" s="1008"/>
      <c r="BN115" s="1008"/>
      <c r="BO115" s="1008"/>
      <c r="BP115" s="1009"/>
      <c r="BQ115" s="977" t="s">
        <v>445</v>
      </c>
      <c r="BR115" s="978"/>
      <c r="BS115" s="978"/>
      <c r="BT115" s="978"/>
      <c r="BU115" s="978"/>
      <c r="BV115" s="978" t="s">
        <v>445</v>
      </c>
      <c r="BW115" s="978"/>
      <c r="BX115" s="978"/>
      <c r="BY115" s="978"/>
      <c r="BZ115" s="978"/>
      <c r="CA115" s="978" t="s">
        <v>421</v>
      </c>
      <c r="CB115" s="978"/>
      <c r="CC115" s="978"/>
      <c r="CD115" s="978"/>
      <c r="CE115" s="978"/>
      <c r="CF115" s="972" t="s">
        <v>445</v>
      </c>
      <c r="CG115" s="973"/>
      <c r="CH115" s="973"/>
      <c r="CI115" s="973"/>
      <c r="CJ115" s="973"/>
      <c r="CK115" s="1003"/>
      <c r="CL115" s="1004"/>
      <c r="CM115" s="1007" t="s">
        <v>461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445</v>
      </c>
      <c r="DH115" s="1017"/>
      <c r="DI115" s="1017"/>
      <c r="DJ115" s="1017"/>
      <c r="DK115" s="1018"/>
      <c r="DL115" s="1019" t="s">
        <v>127</v>
      </c>
      <c r="DM115" s="1017"/>
      <c r="DN115" s="1017"/>
      <c r="DO115" s="1017"/>
      <c r="DP115" s="1018"/>
      <c r="DQ115" s="1019" t="s">
        <v>421</v>
      </c>
      <c r="DR115" s="1017"/>
      <c r="DS115" s="1017"/>
      <c r="DT115" s="1017"/>
      <c r="DU115" s="1018"/>
      <c r="DV115" s="1020" t="s">
        <v>445</v>
      </c>
      <c r="DW115" s="1021"/>
      <c r="DX115" s="1021"/>
      <c r="DY115" s="1021"/>
      <c r="DZ115" s="1022"/>
    </row>
    <row r="116" spans="1:130" s="248" customFormat="1" ht="26.25" customHeight="1" x14ac:dyDescent="0.15">
      <c r="A116" s="1014"/>
      <c r="B116" s="1015"/>
      <c r="C116" s="1023" t="s">
        <v>462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445</v>
      </c>
      <c r="AB116" s="1017"/>
      <c r="AC116" s="1017"/>
      <c r="AD116" s="1017"/>
      <c r="AE116" s="1018"/>
      <c r="AF116" s="1019" t="s">
        <v>445</v>
      </c>
      <c r="AG116" s="1017"/>
      <c r="AH116" s="1017"/>
      <c r="AI116" s="1017"/>
      <c r="AJ116" s="1018"/>
      <c r="AK116" s="1019" t="s">
        <v>445</v>
      </c>
      <c r="AL116" s="1017"/>
      <c r="AM116" s="1017"/>
      <c r="AN116" s="1017"/>
      <c r="AO116" s="1018"/>
      <c r="AP116" s="1020" t="s">
        <v>127</v>
      </c>
      <c r="AQ116" s="1021"/>
      <c r="AR116" s="1021"/>
      <c r="AS116" s="1021"/>
      <c r="AT116" s="1022"/>
      <c r="AU116" s="958"/>
      <c r="AV116" s="959"/>
      <c r="AW116" s="959"/>
      <c r="AX116" s="959"/>
      <c r="AY116" s="959"/>
      <c r="AZ116" s="1025" t="s">
        <v>463</v>
      </c>
      <c r="BA116" s="1026"/>
      <c r="BB116" s="1026"/>
      <c r="BC116" s="1026"/>
      <c r="BD116" s="1026"/>
      <c r="BE116" s="1026"/>
      <c r="BF116" s="1026"/>
      <c r="BG116" s="1026"/>
      <c r="BH116" s="1026"/>
      <c r="BI116" s="1026"/>
      <c r="BJ116" s="1026"/>
      <c r="BK116" s="1026"/>
      <c r="BL116" s="1026"/>
      <c r="BM116" s="1026"/>
      <c r="BN116" s="1026"/>
      <c r="BO116" s="1026"/>
      <c r="BP116" s="1027"/>
      <c r="BQ116" s="977" t="s">
        <v>445</v>
      </c>
      <c r="BR116" s="978"/>
      <c r="BS116" s="978"/>
      <c r="BT116" s="978"/>
      <c r="BU116" s="978"/>
      <c r="BV116" s="978" t="s">
        <v>421</v>
      </c>
      <c r="BW116" s="978"/>
      <c r="BX116" s="978"/>
      <c r="BY116" s="978"/>
      <c r="BZ116" s="978"/>
      <c r="CA116" s="978" t="s">
        <v>445</v>
      </c>
      <c r="CB116" s="978"/>
      <c r="CC116" s="978"/>
      <c r="CD116" s="978"/>
      <c r="CE116" s="978"/>
      <c r="CF116" s="972" t="s">
        <v>445</v>
      </c>
      <c r="CG116" s="973"/>
      <c r="CH116" s="973"/>
      <c r="CI116" s="973"/>
      <c r="CJ116" s="973"/>
      <c r="CK116" s="1003"/>
      <c r="CL116" s="1004"/>
      <c r="CM116" s="974" t="s">
        <v>464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421</v>
      </c>
      <c r="DH116" s="1017"/>
      <c r="DI116" s="1017"/>
      <c r="DJ116" s="1017"/>
      <c r="DK116" s="1018"/>
      <c r="DL116" s="1019" t="s">
        <v>445</v>
      </c>
      <c r="DM116" s="1017"/>
      <c r="DN116" s="1017"/>
      <c r="DO116" s="1017"/>
      <c r="DP116" s="1018"/>
      <c r="DQ116" s="1019" t="s">
        <v>421</v>
      </c>
      <c r="DR116" s="1017"/>
      <c r="DS116" s="1017"/>
      <c r="DT116" s="1017"/>
      <c r="DU116" s="1018"/>
      <c r="DV116" s="1020" t="s">
        <v>445</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465</v>
      </c>
      <c r="Z117" s="944"/>
      <c r="AA117" s="1034">
        <v>3089601</v>
      </c>
      <c r="AB117" s="1035"/>
      <c r="AC117" s="1035"/>
      <c r="AD117" s="1035"/>
      <c r="AE117" s="1036"/>
      <c r="AF117" s="1037">
        <v>3056208</v>
      </c>
      <c r="AG117" s="1035"/>
      <c r="AH117" s="1035"/>
      <c r="AI117" s="1035"/>
      <c r="AJ117" s="1036"/>
      <c r="AK117" s="1037">
        <v>3054147</v>
      </c>
      <c r="AL117" s="1035"/>
      <c r="AM117" s="1035"/>
      <c r="AN117" s="1035"/>
      <c r="AO117" s="1036"/>
      <c r="AP117" s="1038"/>
      <c r="AQ117" s="1039"/>
      <c r="AR117" s="1039"/>
      <c r="AS117" s="1039"/>
      <c r="AT117" s="1040"/>
      <c r="AU117" s="958"/>
      <c r="AV117" s="959"/>
      <c r="AW117" s="959"/>
      <c r="AX117" s="959"/>
      <c r="AY117" s="959"/>
      <c r="AZ117" s="1025" t="s">
        <v>466</v>
      </c>
      <c r="BA117" s="1026"/>
      <c r="BB117" s="1026"/>
      <c r="BC117" s="1026"/>
      <c r="BD117" s="1026"/>
      <c r="BE117" s="1026"/>
      <c r="BF117" s="1026"/>
      <c r="BG117" s="1026"/>
      <c r="BH117" s="1026"/>
      <c r="BI117" s="1026"/>
      <c r="BJ117" s="1026"/>
      <c r="BK117" s="1026"/>
      <c r="BL117" s="1026"/>
      <c r="BM117" s="1026"/>
      <c r="BN117" s="1026"/>
      <c r="BO117" s="1026"/>
      <c r="BP117" s="1027"/>
      <c r="BQ117" s="977" t="s">
        <v>127</v>
      </c>
      <c r="BR117" s="978"/>
      <c r="BS117" s="978"/>
      <c r="BT117" s="978"/>
      <c r="BU117" s="978"/>
      <c r="BV117" s="978" t="s">
        <v>127</v>
      </c>
      <c r="BW117" s="978"/>
      <c r="BX117" s="978"/>
      <c r="BY117" s="978"/>
      <c r="BZ117" s="978"/>
      <c r="CA117" s="978" t="s">
        <v>127</v>
      </c>
      <c r="CB117" s="978"/>
      <c r="CC117" s="978"/>
      <c r="CD117" s="978"/>
      <c r="CE117" s="978"/>
      <c r="CF117" s="972" t="s">
        <v>127</v>
      </c>
      <c r="CG117" s="973"/>
      <c r="CH117" s="973"/>
      <c r="CI117" s="973"/>
      <c r="CJ117" s="973"/>
      <c r="CK117" s="1003"/>
      <c r="CL117" s="1004"/>
      <c r="CM117" s="974" t="s">
        <v>467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127</v>
      </c>
      <c r="DH117" s="1017"/>
      <c r="DI117" s="1017"/>
      <c r="DJ117" s="1017"/>
      <c r="DK117" s="1018"/>
      <c r="DL117" s="1019" t="s">
        <v>127</v>
      </c>
      <c r="DM117" s="1017"/>
      <c r="DN117" s="1017"/>
      <c r="DO117" s="1017"/>
      <c r="DP117" s="1018"/>
      <c r="DQ117" s="1019" t="s">
        <v>127</v>
      </c>
      <c r="DR117" s="1017"/>
      <c r="DS117" s="1017"/>
      <c r="DT117" s="1017"/>
      <c r="DU117" s="1018"/>
      <c r="DV117" s="1020" t="s">
        <v>127</v>
      </c>
      <c r="DW117" s="1021"/>
      <c r="DX117" s="1021"/>
      <c r="DY117" s="1021"/>
      <c r="DZ117" s="1022"/>
    </row>
    <row r="118" spans="1:130" s="248" customFormat="1" ht="26.25" customHeight="1" x14ac:dyDescent="0.15">
      <c r="A118" s="962" t="s">
        <v>440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437</v>
      </c>
      <c r="AB118" s="943"/>
      <c r="AC118" s="943"/>
      <c r="AD118" s="943"/>
      <c r="AE118" s="944"/>
      <c r="AF118" s="942" t="s">
        <v>438</v>
      </c>
      <c r="AG118" s="943"/>
      <c r="AH118" s="943"/>
      <c r="AI118" s="943"/>
      <c r="AJ118" s="944"/>
      <c r="AK118" s="942" t="s">
        <v>311</v>
      </c>
      <c r="AL118" s="943"/>
      <c r="AM118" s="943"/>
      <c r="AN118" s="943"/>
      <c r="AO118" s="944"/>
      <c r="AP118" s="1029" t="s">
        <v>439</v>
      </c>
      <c r="AQ118" s="1030"/>
      <c r="AR118" s="1030"/>
      <c r="AS118" s="1030"/>
      <c r="AT118" s="1031"/>
      <c r="AU118" s="958"/>
      <c r="AV118" s="959"/>
      <c r="AW118" s="959"/>
      <c r="AX118" s="959"/>
      <c r="AY118" s="959"/>
      <c r="AZ118" s="1032" t="s">
        <v>468</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127</v>
      </c>
      <c r="BW118" s="1056"/>
      <c r="BX118" s="1056"/>
      <c r="BY118" s="1056"/>
      <c r="BZ118" s="1056"/>
      <c r="CA118" s="1056" t="s">
        <v>127</v>
      </c>
      <c r="CB118" s="1056"/>
      <c r="CC118" s="1056"/>
      <c r="CD118" s="1056"/>
      <c r="CE118" s="1056"/>
      <c r="CF118" s="972" t="s">
        <v>127</v>
      </c>
      <c r="CG118" s="973"/>
      <c r="CH118" s="973"/>
      <c r="CI118" s="973"/>
      <c r="CJ118" s="973"/>
      <c r="CK118" s="1003"/>
      <c r="CL118" s="1004"/>
      <c r="CM118" s="974" t="s">
        <v>469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127</v>
      </c>
      <c r="DR118" s="1017"/>
      <c r="DS118" s="1017"/>
      <c r="DT118" s="1017"/>
      <c r="DU118" s="1018"/>
      <c r="DV118" s="1020" t="s">
        <v>127</v>
      </c>
      <c r="DW118" s="1021"/>
      <c r="DX118" s="1021"/>
      <c r="DY118" s="1021"/>
      <c r="DZ118" s="1022"/>
    </row>
    <row r="119" spans="1:130" s="248" customFormat="1" ht="26.25" customHeight="1" x14ac:dyDescent="0.15">
      <c r="A119" s="1117" t="s">
        <v>443</v>
      </c>
      <c r="B119" s="1002"/>
      <c r="C119" s="981" t="s">
        <v>444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127</v>
      </c>
      <c r="AB119" s="950"/>
      <c r="AC119" s="950"/>
      <c r="AD119" s="950"/>
      <c r="AE119" s="951"/>
      <c r="AF119" s="952" t="s">
        <v>127</v>
      </c>
      <c r="AG119" s="950"/>
      <c r="AH119" s="950"/>
      <c r="AI119" s="950"/>
      <c r="AJ119" s="951"/>
      <c r="AK119" s="952" t="s">
        <v>127</v>
      </c>
      <c r="AL119" s="950"/>
      <c r="AM119" s="950"/>
      <c r="AN119" s="950"/>
      <c r="AO119" s="951"/>
      <c r="AP119" s="953" t="s">
        <v>127</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470</v>
      </c>
      <c r="BP119" s="1064"/>
      <c r="BQ119" s="1055">
        <v>37063926</v>
      </c>
      <c r="BR119" s="1056"/>
      <c r="BS119" s="1056"/>
      <c r="BT119" s="1056"/>
      <c r="BU119" s="1056"/>
      <c r="BV119" s="1056">
        <v>36851051</v>
      </c>
      <c r="BW119" s="1056"/>
      <c r="BX119" s="1056"/>
      <c r="BY119" s="1056"/>
      <c r="BZ119" s="1056"/>
      <c r="CA119" s="1056">
        <v>36086867</v>
      </c>
      <c r="CB119" s="1056"/>
      <c r="CC119" s="1056"/>
      <c r="CD119" s="1056"/>
      <c r="CE119" s="1056"/>
      <c r="CF119" s="1057"/>
      <c r="CG119" s="1058"/>
      <c r="CH119" s="1058"/>
      <c r="CI119" s="1058"/>
      <c r="CJ119" s="1059"/>
      <c r="CK119" s="1005"/>
      <c r="CL119" s="1006"/>
      <c r="CM119" s="1060" t="s">
        <v>471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22300</v>
      </c>
      <c r="DH119" s="1042"/>
      <c r="DI119" s="1042"/>
      <c r="DJ119" s="1042"/>
      <c r="DK119" s="1043"/>
      <c r="DL119" s="1041">
        <v>17136</v>
      </c>
      <c r="DM119" s="1042"/>
      <c r="DN119" s="1042"/>
      <c r="DO119" s="1042"/>
      <c r="DP119" s="1043"/>
      <c r="DQ119" s="1041">
        <v>38053</v>
      </c>
      <c r="DR119" s="1042"/>
      <c r="DS119" s="1042"/>
      <c r="DT119" s="1042"/>
      <c r="DU119" s="1043"/>
      <c r="DV119" s="1044">
        <v>0.3</v>
      </c>
      <c r="DW119" s="1045"/>
      <c r="DX119" s="1045"/>
      <c r="DY119" s="1045"/>
      <c r="DZ119" s="1046"/>
    </row>
    <row r="120" spans="1:130" s="248" customFormat="1" ht="26.25" customHeight="1" x14ac:dyDescent="0.15">
      <c r="A120" s="1118"/>
      <c r="B120" s="1004"/>
      <c r="C120" s="974" t="s">
        <v>448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127</v>
      </c>
      <c r="AG120" s="1017"/>
      <c r="AH120" s="1017"/>
      <c r="AI120" s="1017"/>
      <c r="AJ120" s="1018"/>
      <c r="AK120" s="1019" t="s">
        <v>127</v>
      </c>
      <c r="AL120" s="1017"/>
      <c r="AM120" s="1017"/>
      <c r="AN120" s="1017"/>
      <c r="AO120" s="1018"/>
      <c r="AP120" s="1020" t="s">
        <v>127</v>
      </c>
      <c r="AQ120" s="1021"/>
      <c r="AR120" s="1021"/>
      <c r="AS120" s="1021"/>
      <c r="AT120" s="1022"/>
      <c r="AU120" s="1047" t="s">
        <v>472</v>
      </c>
      <c r="AV120" s="1048"/>
      <c r="AW120" s="1048"/>
      <c r="AX120" s="1048"/>
      <c r="AY120" s="1049"/>
      <c r="AZ120" s="998" t="s">
        <v>473</v>
      </c>
      <c r="BA120" s="947"/>
      <c r="BB120" s="947"/>
      <c r="BC120" s="947"/>
      <c r="BD120" s="947"/>
      <c r="BE120" s="947"/>
      <c r="BF120" s="947"/>
      <c r="BG120" s="947"/>
      <c r="BH120" s="947"/>
      <c r="BI120" s="947"/>
      <c r="BJ120" s="947"/>
      <c r="BK120" s="947"/>
      <c r="BL120" s="947"/>
      <c r="BM120" s="947"/>
      <c r="BN120" s="947"/>
      <c r="BO120" s="947"/>
      <c r="BP120" s="948"/>
      <c r="BQ120" s="984">
        <v>4662408</v>
      </c>
      <c r="BR120" s="985"/>
      <c r="BS120" s="985"/>
      <c r="BT120" s="985"/>
      <c r="BU120" s="985"/>
      <c r="BV120" s="985">
        <v>4951699</v>
      </c>
      <c r="BW120" s="985"/>
      <c r="BX120" s="985"/>
      <c r="BY120" s="985"/>
      <c r="BZ120" s="985"/>
      <c r="CA120" s="985">
        <v>5431547</v>
      </c>
      <c r="CB120" s="985"/>
      <c r="CC120" s="985"/>
      <c r="CD120" s="985"/>
      <c r="CE120" s="985"/>
      <c r="CF120" s="999">
        <v>40.5</v>
      </c>
      <c r="CG120" s="1000"/>
      <c r="CH120" s="1000"/>
      <c r="CI120" s="1000"/>
      <c r="CJ120" s="1000"/>
      <c r="CK120" s="1065" t="s">
        <v>474</v>
      </c>
      <c r="CL120" s="1066"/>
      <c r="CM120" s="1066"/>
      <c r="CN120" s="1066"/>
      <c r="CO120" s="1067"/>
      <c r="CP120" s="1073" t="s">
        <v>417</v>
      </c>
      <c r="CQ120" s="1074"/>
      <c r="CR120" s="1074"/>
      <c r="CS120" s="1074"/>
      <c r="CT120" s="1074"/>
      <c r="CU120" s="1074"/>
      <c r="CV120" s="1074"/>
      <c r="CW120" s="1074"/>
      <c r="CX120" s="1074"/>
      <c r="CY120" s="1074"/>
      <c r="CZ120" s="1074"/>
      <c r="DA120" s="1074"/>
      <c r="DB120" s="1074"/>
      <c r="DC120" s="1074"/>
      <c r="DD120" s="1074"/>
      <c r="DE120" s="1074"/>
      <c r="DF120" s="1075"/>
      <c r="DG120" s="984">
        <v>7712841</v>
      </c>
      <c r="DH120" s="985"/>
      <c r="DI120" s="985"/>
      <c r="DJ120" s="985"/>
      <c r="DK120" s="985"/>
      <c r="DL120" s="985">
        <v>7118250</v>
      </c>
      <c r="DM120" s="985"/>
      <c r="DN120" s="985"/>
      <c r="DO120" s="985"/>
      <c r="DP120" s="985"/>
      <c r="DQ120" s="985">
        <v>6826888</v>
      </c>
      <c r="DR120" s="985"/>
      <c r="DS120" s="985"/>
      <c r="DT120" s="985"/>
      <c r="DU120" s="985"/>
      <c r="DV120" s="986">
        <v>50.9</v>
      </c>
      <c r="DW120" s="986"/>
      <c r="DX120" s="986"/>
      <c r="DY120" s="986"/>
      <c r="DZ120" s="987"/>
    </row>
    <row r="121" spans="1:130" s="248" customFormat="1" ht="26.25" customHeight="1" x14ac:dyDescent="0.15">
      <c r="A121" s="1118"/>
      <c r="B121" s="1004"/>
      <c r="C121" s="1025" t="s">
        <v>475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v>12636</v>
      </c>
      <c r="AB121" s="1017"/>
      <c r="AC121" s="1017"/>
      <c r="AD121" s="1017"/>
      <c r="AE121" s="1018"/>
      <c r="AF121" s="1019">
        <v>12636</v>
      </c>
      <c r="AG121" s="1017"/>
      <c r="AH121" s="1017"/>
      <c r="AI121" s="1017"/>
      <c r="AJ121" s="1018"/>
      <c r="AK121" s="1019">
        <v>12636</v>
      </c>
      <c r="AL121" s="1017"/>
      <c r="AM121" s="1017"/>
      <c r="AN121" s="1017"/>
      <c r="AO121" s="1018"/>
      <c r="AP121" s="1020">
        <v>0.1</v>
      </c>
      <c r="AQ121" s="1021"/>
      <c r="AR121" s="1021"/>
      <c r="AS121" s="1021"/>
      <c r="AT121" s="1022"/>
      <c r="AU121" s="1050"/>
      <c r="AV121" s="1051"/>
      <c r="AW121" s="1051"/>
      <c r="AX121" s="1051"/>
      <c r="AY121" s="1052"/>
      <c r="AZ121" s="1007" t="s">
        <v>476</v>
      </c>
      <c r="BA121" s="1008"/>
      <c r="BB121" s="1008"/>
      <c r="BC121" s="1008"/>
      <c r="BD121" s="1008"/>
      <c r="BE121" s="1008"/>
      <c r="BF121" s="1008"/>
      <c r="BG121" s="1008"/>
      <c r="BH121" s="1008"/>
      <c r="BI121" s="1008"/>
      <c r="BJ121" s="1008"/>
      <c r="BK121" s="1008"/>
      <c r="BL121" s="1008"/>
      <c r="BM121" s="1008"/>
      <c r="BN121" s="1008"/>
      <c r="BO121" s="1008"/>
      <c r="BP121" s="1009"/>
      <c r="BQ121" s="977">
        <v>7024830</v>
      </c>
      <c r="BR121" s="978"/>
      <c r="BS121" s="978"/>
      <c r="BT121" s="978"/>
      <c r="BU121" s="978"/>
      <c r="BV121" s="978">
        <v>7460031</v>
      </c>
      <c r="BW121" s="978"/>
      <c r="BX121" s="978"/>
      <c r="BY121" s="978"/>
      <c r="BZ121" s="978"/>
      <c r="CA121" s="978">
        <v>7582397</v>
      </c>
      <c r="CB121" s="978"/>
      <c r="CC121" s="978"/>
      <c r="CD121" s="978"/>
      <c r="CE121" s="978"/>
      <c r="CF121" s="972">
        <v>56.5</v>
      </c>
      <c r="CG121" s="973"/>
      <c r="CH121" s="973"/>
      <c r="CI121" s="973"/>
      <c r="CJ121" s="973"/>
      <c r="CK121" s="1068"/>
      <c r="CL121" s="1069"/>
      <c r="CM121" s="1069"/>
      <c r="CN121" s="1069"/>
      <c r="CO121" s="1070"/>
      <c r="CP121" s="1078" t="s">
        <v>415</v>
      </c>
      <c r="CQ121" s="1079"/>
      <c r="CR121" s="1079"/>
      <c r="CS121" s="1079"/>
      <c r="CT121" s="1079"/>
      <c r="CU121" s="1079"/>
      <c r="CV121" s="1079"/>
      <c r="CW121" s="1079"/>
      <c r="CX121" s="1079"/>
      <c r="CY121" s="1079"/>
      <c r="CZ121" s="1079"/>
      <c r="DA121" s="1079"/>
      <c r="DB121" s="1079"/>
      <c r="DC121" s="1079"/>
      <c r="DD121" s="1079"/>
      <c r="DE121" s="1079"/>
      <c r="DF121" s="1080"/>
      <c r="DG121" s="977">
        <v>1714</v>
      </c>
      <c r="DH121" s="978"/>
      <c r="DI121" s="978"/>
      <c r="DJ121" s="978"/>
      <c r="DK121" s="978"/>
      <c r="DL121" s="978">
        <v>1702</v>
      </c>
      <c r="DM121" s="978"/>
      <c r="DN121" s="978"/>
      <c r="DO121" s="978"/>
      <c r="DP121" s="978"/>
      <c r="DQ121" s="978">
        <v>1691</v>
      </c>
      <c r="DR121" s="978"/>
      <c r="DS121" s="978"/>
      <c r="DT121" s="978"/>
      <c r="DU121" s="978"/>
      <c r="DV121" s="979">
        <v>0</v>
      </c>
      <c r="DW121" s="979"/>
      <c r="DX121" s="979"/>
      <c r="DY121" s="979"/>
      <c r="DZ121" s="980"/>
    </row>
    <row r="122" spans="1:130" s="248" customFormat="1" ht="26.25" customHeight="1" x14ac:dyDescent="0.15">
      <c r="A122" s="1118"/>
      <c r="B122" s="1004"/>
      <c r="C122" s="974" t="s">
        <v>458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127</v>
      </c>
      <c r="AB122" s="1017"/>
      <c r="AC122" s="1017"/>
      <c r="AD122" s="1017"/>
      <c r="AE122" s="1018"/>
      <c r="AF122" s="1019" t="s">
        <v>127</v>
      </c>
      <c r="AG122" s="1017"/>
      <c r="AH122" s="1017"/>
      <c r="AI122" s="1017"/>
      <c r="AJ122" s="1018"/>
      <c r="AK122" s="1019" t="s">
        <v>127</v>
      </c>
      <c r="AL122" s="1017"/>
      <c r="AM122" s="1017"/>
      <c r="AN122" s="1017"/>
      <c r="AO122" s="1018"/>
      <c r="AP122" s="1020" t="s">
        <v>127</v>
      </c>
      <c r="AQ122" s="1021"/>
      <c r="AR122" s="1021"/>
      <c r="AS122" s="1021"/>
      <c r="AT122" s="1022"/>
      <c r="AU122" s="1050"/>
      <c r="AV122" s="1051"/>
      <c r="AW122" s="1051"/>
      <c r="AX122" s="1051"/>
      <c r="AY122" s="1052"/>
      <c r="AZ122" s="1032" t="s">
        <v>477</v>
      </c>
      <c r="BA122" s="1023"/>
      <c r="BB122" s="1023"/>
      <c r="BC122" s="1023"/>
      <c r="BD122" s="1023"/>
      <c r="BE122" s="1023"/>
      <c r="BF122" s="1023"/>
      <c r="BG122" s="1023"/>
      <c r="BH122" s="1023"/>
      <c r="BI122" s="1023"/>
      <c r="BJ122" s="1023"/>
      <c r="BK122" s="1023"/>
      <c r="BL122" s="1023"/>
      <c r="BM122" s="1023"/>
      <c r="BN122" s="1023"/>
      <c r="BO122" s="1023"/>
      <c r="BP122" s="1024"/>
      <c r="BQ122" s="1055">
        <v>21847281</v>
      </c>
      <c r="BR122" s="1056"/>
      <c r="BS122" s="1056"/>
      <c r="BT122" s="1056"/>
      <c r="BU122" s="1056"/>
      <c r="BV122" s="1056">
        <v>21828943</v>
      </c>
      <c r="BW122" s="1056"/>
      <c r="BX122" s="1056"/>
      <c r="BY122" s="1056"/>
      <c r="BZ122" s="1056"/>
      <c r="CA122" s="1056">
        <v>21431696</v>
      </c>
      <c r="CB122" s="1056"/>
      <c r="CC122" s="1056"/>
      <c r="CD122" s="1056"/>
      <c r="CE122" s="1056"/>
      <c r="CF122" s="1076">
        <v>159.80000000000001</v>
      </c>
      <c r="CG122" s="1077"/>
      <c r="CH122" s="1077"/>
      <c r="CI122" s="1077"/>
      <c r="CJ122" s="1077"/>
      <c r="CK122" s="1068"/>
      <c r="CL122" s="1069"/>
      <c r="CM122" s="1069"/>
      <c r="CN122" s="1069"/>
      <c r="CO122" s="1070"/>
      <c r="CP122" s="1078" t="s">
        <v>412</v>
      </c>
      <c r="CQ122" s="1079"/>
      <c r="CR122" s="1079"/>
      <c r="CS122" s="1079"/>
      <c r="CT122" s="1079"/>
      <c r="CU122" s="1079"/>
      <c r="CV122" s="1079"/>
      <c r="CW122" s="1079"/>
      <c r="CX122" s="1079"/>
      <c r="CY122" s="1079"/>
      <c r="CZ122" s="1079"/>
      <c r="DA122" s="1079"/>
      <c r="DB122" s="1079"/>
      <c r="DC122" s="1079"/>
      <c r="DD122" s="1079"/>
      <c r="DE122" s="1079"/>
      <c r="DF122" s="1080"/>
      <c r="DG122" s="977" t="s">
        <v>127</v>
      </c>
      <c r="DH122" s="978"/>
      <c r="DI122" s="978"/>
      <c r="DJ122" s="978"/>
      <c r="DK122" s="978"/>
      <c r="DL122" s="978" t="s">
        <v>127</v>
      </c>
      <c r="DM122" s="978"/>
      <c r="DN122" s="978"/>
      <c r="DO122" s="978"/>
      <c r="DP122" s="978"/>
      <c r="DQ122" s="978" t="s">
        <v>127</v>
      </c>
      <c r="DR122" s="978"/>
      <c r="DS122" s="978"/>
      <c r="DT122" s="978"/>
      <c r="DU122" s="978"/>
      <c r="DV122" s="979" t="s">
        <v>127</v>
      </c>
      <c r="DW122" s="979"/>
      <c r="DX122" s="979"/>
      <c r="DY122" s="979"/>
      <c r="DZ122" s="980"/>
    </row>
    <row r="123" spans="1:130" s="248" customFormat="1" ht="26.25" customHeight="1" x14ac:dyDescent="0.15">
      <c r="A123" s="1118"/>
      <c r="B123" s="1004"/>
      <c r="C123" s="974" t="s">
        <v>464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3522</v>
      </c>
      <c r="AB123" s="1017"/>
      <c r="AC123" s="1017"/>
      <c r="AD123" s="1017"/>
      <c r="AE123" s="1018"/>
      <c r="AF123" s="1019" t="s">
        <v>127</v>
      </c>
      <c r="AG123" s="1017"/>
      <c r="AH123" s="1017"/>
      <c r="AI123" s="1017"/>
      <c r="AJ123" s="1018"/>
      <c r="AK123" s="1019" t="s">
        <v>127</v>
      </c>
      <c r="AL123" s="1017"/>
      <c r="AM123" s="1017"/>
      <c r="AN123" s="1017"/>
      <c r="AO123" s="1018"/>
      <c r="AP123" s="1020" t="s">
        <v>127</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478</v>
      </c>
      <c r="BP123" s="1064"/>
      <c r="BQ123" s="1124">
        <v>33534519</v>
      </c>
      <c r="BR123" s="1090"/>
      <c r="BS123" s="1090"/>
      <c r="BT123" s="1090"/>
      <c r="BU123" s="1090"/>
      <c r="BV123" s="1090">
        <v>34240673</v>
      </c>
      <c r="BW123" s="1090"/>
      <c r="BX123" s="1090"/>
      <c r="BY123" s="1090"/>
      <c r="BZ123" s="1090"/>
      <c r="CA123" s="1090">
        <v>34445640</v>
      </c>
      <c r="CB123" s="1090"/>
      <c r="CC123" s="1090"/>
      <c r="CD123" s="1090"/>
      <c r="CE123" s="1090"/>
      <c r="CF123" s="1057"/>
      <c r="CG123" s="1058"/>
      <c r="CH123" s="1058"/>
      <c r="CI123" s="1058"/>
      <c r="CJ123" s="1059"/>
      <c r="CK123" s="1068"/>
      <c r="CL123" s="1069"/>
      <c r="CM123" s="1069"/>
      <c r="CN123" s="1069"/>
      <c r="CO123" s="1070"/>
      <c r="CP123" s="1078" t="s">
        <v>479</v>
      </c>
      <c r="CQ123" s="1079"/>
      <c r="CR123" s="1079"/>
      <c r="CS123" s="1079"/>
      <c r="CT123" s="1079"/>
      <c r="CU123" s="1079"/>
      <c r="CV123" s="1079"/>
      <c r="CW123" s="1079"/>
      <c r="CX123" s="1079"/>
      <c r="CY123" s="1079"/>
      <c r="CZ123" s="1079"/>
      <c r="DA123" s="1079"/>
      <c r="DB123" s="1079"/>
      <c r="DC123" s="1079"/>
      <c r="DD123" s="1079"/>
      <c r="DE123" s="1079"/>
      <c r="DF123" s="1080"/>
      <c r="DG123" s="1016" t="s">
        <v>127</v>
      </c>
      <c r="DH123" s="1017"/>
      <c r="DI123" s="1017"/>
      <c r="DJ123" s="1017"/>
      <c r="DK123" s="1018"/>
      <c r="DL123" s="1019" t="s">
        <v>127</v>
      </c>
      <c r="DM123" s="1017"/>
      <c r="DN123" s="1017"/>
      <c r="DO123" s="1017"/>
      <c r="DP123" s="1018"/>
      <c r="DQ123" s="1019" t="s">
        <v>127</v>
      </c>
      <c r="DR123" s="1017"/>
      <c r="DS123" s="1017"/>
      <c r="DT123" s="1017"/>
      <c r="DU123" s="1018"/>
      <c r="DV123" s="1020" t="s">
        <v>127</v>
      </c>
      <c r="DW123" s="1021"/>
      <c r="DX123" s="1021"/>
      <c r="DY123" s="1021"/>
      <c r="DZ123" s="1022"/>
    </row>
    <row r="124" spans="1:130" s="248" customFormat="1" ht="26.25" customHeight="1" thickBot="1" x14ac:dyDescent="0.2">
      <c r="A124" s="1118"/>
      <c r="B124" s="1004"/>
      <c r="C124" s="974" t="s">
        <v>467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v>4459</v>
      </c>
      <c r="AL124" s="1017"/>
      <c r="AM124" s="1017"/>
      <c r="AN124" s="1017"/>
      <c r="AO124" s="1018"/>
      <c r="AP124" s="1020">
        <v>0</v>
      </c>
      <c r="AQ124" s="1021"/>
      <c r="AR124" s="1021"/>
      <c r="AS124" s="1021"/>
      <c r="AT124" s="1022"/>
      <c r="AU124" s="1120" t="s">
        <v>480</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28</v>
      </c>
      <c r="BR124" s="1086"/>
      <c r="BS124" s="1086"/>
      <c r="BT124" s="1086"/>
      <c r="BU124" s="1086"/>
      <c r="BV124" s="1086">
        <v>20.2</v>
      </c>
      <c r="BW124" s="1086"/>
      <c r="BX124" s="1086"/>
      <c r="BY124" s="1086"/>
      <c r="BZ124" s="1086"/>
      <c r="CA124" s="1086">
        <v>12.2</v>
      </c>
      <c r="CB124" s="1086"/>
      <c r="CC124" s="1086"/>
      <c r="CD124" s="1086"/>
      <c r="CE124" s="1086"/>
      <c r="CF124" s="1087"/>
      <c r="CG124" s="1088"/>
      <c r="CH124" s="1088"/>
      <c r="CI124" s="1088"/>
      <c r="CJ124" s="1089"/>
      <c r="CK124" s="1071"/>
      <c r="CL124" s="1071"/>
      <c r="CM124" s="1071"/>
      <c r="CN124" s="1071"/>
      <c r="CO124" s="1072"/>
      <c r="CP124" s="1078" t="s">
        <v>481</v>
      </c>
      <c r="CQ124" s="1079"/>
      <c r="CR124" s="1079"/>
      <c r="CS124" s="1079"/>
      <c r="CT124" s="1079"/>
      <c r="CU124" s="1079"/>
      <c r="CV124" s="1079"/>
      <c r="CW124" s="1079"/>
      <c r="CX124" s="1079"/>
      <c r="CY124" s="1079"/>
      <c r="CZ124" s="1079"/>
      <c r="DA124" s="1079"/>
      <c r="DB124" s="1079"/>
      <c r="DC124" s="1079"/>
      <c r="DD124" s="1079"/>
      <c r="DE124" s="1079"/>
      <c r="DF124" s="1080"/>
      <c r="DG124" s="1063">
        <v>1225</v>
      </c>
      <c r="DH124" s="1042"/>
      <c r="DI124" s="1042"/>
      <c r="DJ124" s="1042"/>
      <c r="DK124" s="1043"/>
      <c r="DL124" s="1041">
        <v>440</v>
      </c>
      <c r="DM124" s="1042"/>
      <c r="DN124" s="1042"/>
      <c r="DO124" s="1042"/>
      <c r="DP124" s="1043"/>
      <c r="DQ124" s="1041" t="s">
        <v>127</v>
      </c>
      <c r="DR124" s="1042"/>
      <c r="DS124" s="1042"/>
      <c r="DT124" s="1042"/>
      <c r="DU124" s="1043"/>
      <c r="DV124" s="1044" t="s">
        <v>127</v>
      </c>
      <c r="DW124" s="1045"/>
      <c r="DX124" s="1045"/>
      <c r="DY124" s="1045"/>
      <c r="DZ124" s="1046"/>
    </row>
    <row r="125" spans="1:130" s="248" customFormat="1" ht="26.25" customHeight="1" x14ac:dyDescent="0.15">
      <c r="A125" s="1118"/>
      <c r="B125" s="1004"/>
      <c r="C125" s="974" t="s">
        <v>469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482</v>
      </c>
      <c r="CL125" s="1066"/>
      <c r="CM125" s="1066"/>
      <c r="CN125" s="1066"/>
      <c r="CO125" s="1067"/>
      <c r="CP125" s="998" t="s">
        <v>483</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x14ac:dyDescent="0.2">
      <c r="A126" s="1118"/>
      <c r="B126" s="1004"/>
      <c r="C126" s="974" t="s">
        <v>471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6758</v>
      </c>
      <c r="AB126" s="1017"/>
      <c r="AC126" s="1017"/>
      <c r="AD126" s="1017"/>
      <c r="AE126" s="1018"/>
      <c r="AF126" s="1019">
        <v>5188</v>
      </c>
      <c r="AG126" s="1017"/>
      <c r="AH126" s="1017"/>
      <c r="AI126" s="1017"/>
      <c r="AJ126" s="1018"/>
      <c r="AK126" s="1019">
        <v>4286</v>
      </c>
      <c r="AL126" s="1017"/>
      <c r="AM126" s="1017"/>
      <c r="AN126" s="1017"/>
      <c r="AO126" s="1018"/>
      <c r="AP126" s="1020">
        <v>0</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484</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x14ac:dyDescent="0.15">
      <c r="A127" s="1119"/>
      <c r="B127" s="1006"/>
      <c r="C127" s="1060" t="s">
        <v>485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389</v>
      </c>
      <c r="AB127" s="1017"/>
      <c r="AC127" s="1017"/>
      <c r="AD127" s="1017"/>
      <c r="AE127" s="1018"/>
      <c r="AF127" s="1019">
        <v>318</v>
      </c>
      <c r="AG127" s="1017"/>
      <c r="AH127" s="1017"/>
      <c r="AI127" s="1017"/>
      <c r="AJ127" s="1018"/>
      <c r="AK127" s="1019">
        <v>256</v>
      </c>
      <c r="AL127" s="1017"/>
      <c r="AM127" s="1017"/>
      <c r="AN127" s="1017"/>
      <c r="AO127" s="1018"/>
      <c r="AP127" s="1020">
        <v>0</v>
      </c>
      <c r="AQ127" s="1021"/>
      <c r="AR127" s="1021"/>
      <c r="AS127" s="1021"/>
      <c r="AT127" s="1022"/>
      <c r="AU127" s="284"/>
      <c r="AV127" s="284"/>
      <c r="AW127" s="284"/>
      <c r="AX127" s="1091" t="s">
        <v>486</v>
      </c>
      <c r="AY127" s="1092"/>
      <c r="AZ127" s="1092"/>
      <c r="BA127" s="1092"/>
      <c r="BB127" s="1092"/>
      <c r="BC127" s="1092"/>
      <c r="BD127" s="1092"/>
      <c r="BE127" s="1093"/>
      <c r="BF127" s="1094" t="s">
        <v>487</v>
      </c>
      <c r="BG127" s="1092"/>
      <c r="BH127" s="1092"/>
      <c r="BI127" s="1092"/>
      <c r="BJ127" s="1092"/>
      <c r="BK127" s="1092"/>
      <c r="BL127" s="1093"/>
      <c r="BM127" s="1094" t="s">
        <v>488</v>
      </c>
      <c r="BN127" s="1092"/>
      <c r="BO127" s="1092"/>
      <c r="BP127" s="1092"/>
      <c r="BQ127" s="1092"/>
      <c r="BR127" s="1092"/>
      <c r="BS127" s="1093"/>
      <c r="BT127" s="1094" t="s">
        <v>489</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490</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x14ac:dyDescent="0.2">
      <c r="A128" s="1102" t="s">
        <v>491</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492</v>
      </c>
      <c r="X128" s="1104"/>
      <c r="Y128" s="1104"/>
      <c r="Z128" s="1105"/>
      <c r="AA128" s="1106">
        <v>602401</v>
      </c>
      <c r="AB128" s="1107"/>
      <c r="AC128" s="1107"/>
      <c r="AD128" s="1107"/>
      <c r="AE128" s="1108"/>
      <c r="AF128" s="1109">
        <v>599187</v>
      </c>
      <c r="AG128" s="1107"/>
      <c r="AH128" s="1107"/>
      <c r="AI128" s="1107"/>
      <c r="AJ128" s="1108"/>
      <c r="AK128" s="1109">
        <v>626618</v>
      </c>
      <c r="AL128" s="1107"/>
      <c r="AM128" s="1107"/>
      <c r="AN128" s="1107"/>
      <c r="AO128" s="1108"/>
      <c r="AP128" s="1110"/>
      <c r="AQ128" s="1111"/>
      <c r="AR128" s="1111"/>
      <c r="AS128" s="1111"/>
      <c r="AT128" s="1112"/>
      <c r="AU128" s="284"/>
      <c r="AV128" s="284"/>
      <c r="AW128" s="284"/>
      <c r="AX128" s="946" t="s">
        <v>493</v>
      </c>
      <c r="AY128" s="947"/>
      <c r="AZ128" s="947"/>
      <c r="BA128" s="947"/>
      <c r="BB128" s="947"/>
      <c r="BC128" s="947"/>
      <c r="BD128" s="947"/>
      <c r="BE128" s="948"/>
      <c r="BF128" s="1113" t="s">
        <v>127</v>
      </c>
      <c r="BG128" s="1114"/>
      <c r="BH128" s="1114"/>
      <c r="BI128" s="1114"/>
      <c r="BJ128" s="1114"/>
      <c r="BK128" s="1114"/>
      <c r="BL128" s="1115"/>
      <c r="BM128" s="1113">
        <v>12.76</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494</v>
      </c>
      <c r="CQ128" s="1096"/>
      <c r="CR128" s="1096"/>
      <c r="CS128" s="1096"/>
      <c r="CT128" s="1096"/>
      <c r="CU128" s="1096"/>
      <c r="CV128" s="1096"/>
      <c r="CW128" s="1096"/>
      <c r="CX128" s="1096"/>
      <c r="CY128" s="1096"/>
      <c r="CZ128" s="1096"/>
      <c r="DA128" s="1096"/>
      <c r="DB128" s="1096"/>
      <c r="DC128" s="1096"/>
      <c r="DD128" s="1096"/>
      <c r="DE128" s="1096"/>
      <c r="DF128" s="1097"/>
      <c r="DG128" s="1098" t="s">
        <v>127</v>
      </c>
      <c r="DH128" s="1099"/>
      <c r="DI128" s="1099"/>
      <c r="DJ128" s="1099"/>
      <c r="DK128" s="1099"/>
      <c r="DL128" s="1099" t="s">
        <v>127</v>
      </c>
      <c r="DM128" s="1099"/>
      <c r="DN128" s="1099"/>
      <c r="DO128" s="1099"/>
      <c r="DP128" s="1099"/>
      <c r="DQ128" s="1099" t="s">
        <v>127</v>
      </c>
      <c r="DR128" s="1099"/>
      <c r="DS128" s="1099"/>
      <c r="DT128" s="1099"/>
      <c r="DU128" s="1099"/>
      <c r="DV128" s="1100" t="s">
        <v>127</v>
      </c>
      <c r="DW128" s="1100"/>
      <c r="DX128" s="1100"/>
      <c r="DY128" s="1100"/>
      <c r="DZ128" s="1101"/>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495</v>
      </c>
      <c r="X129" s="1132"/>
      <c r="Y129" s="1132"/>
      <c r="Z129" s="1133"/>
      <c r="AA129" s="1016">
        <v>14422757</v>
      </c>
      <c r="AB129" s="1017"/>
      <c r="AC129" s="1017"/>
      <c r="AD129" s="1017"/>
      <c r="AE129" s="1018"/>
      <c r="AF129" s="1019">
        <v>14719651</v>
      </c>
      <c r="AG129" s="1017"/>
      <c r="AH129" s="1017"/>
      <c r="AI129" s="1017"/>
      <c r="AJ129" s="1018"/>
      <c r="AK129" s="1019">
        <v>15202866</v>
      </c>
      <c r="AL129" s="1017"/>
      <c r="AM129" s="1017"/>
      <c r="AN129" s="1017"/>
      <c r="AO129" s="1018"/>
      <c r="AP129" s="1134"/>
      <c r="AQ129" s="1135"/>
      <c r="AR129" s="1135"/>
      <c r="AS129" s="1135"/>
      <c r="AT129" s="1136"/>
      <c r="AU129" s="286"/>
      <c r="AV129" s="286"/>
      <c r="AW129" s="286"/>
      <c r="AX129" s="1125" t="s">
        <v>496</v>
      </c>
      <c r="AY129" s="1008"/>
      <c r="AZ129" s="1008"/>
      <c r="BA129" s="1008"/>
      <c r="BB129" s="1008"/>
      <c r="BC129" s="1008"/>
      <c r="BD129" s="1008"/>
      <c r="BE129" s="1009"/>
      <c r="BF129" s="1126" t="s">
        <v>127</v>
      </c>
      <c r="BG129" s="1127"/>
      <c r="BH129" s="1127"/>
      <c r="BI129" s="1127"/>
      <c r="BJ129" s="1127"/>
      <c r="BK129" s="1127"/>
      <c r="BL129" s="1128"/>
      <c r="BM129" s="1126">
        <v>17.760000000000002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498</v>
      </c>
      <c r="X130" s="1132"/>
      <c r="Y130" s="1132"/>
      <c r="Z130" s="1133"/>
      <c r="AA130" s="1016">
        <v>1841216</v>
      </c>
      <c r="AB130" s="1017"/>
      <c r="AC130" s="1017"/>
      <c r="AD130" s="1017"/>
      <c r="AE130" s="1018"/>
      <c r="AF130" s="1019">
        <v>1805176</v>
      </c>
      <c r="AG130" s="1017"/>
      <c r="AH130" s="1017"/>
      <c r="AI130" s="1017"/>
      <c r="AJ130" s="1018"/>
      <c r="AK130" s="1019">
        <v>1793993</v>
      </c>
      <c r="AL130" s="1017"/>
      <c r="AM130" s="1017"/>
      <c r="AN130" s="1017"/>
      <c r="AO130" s="1018"/>
      <c r="AP130" s="1134"/>
      <c r="AQ130" s="1135"/>
      <c r="AR130" s="1135"/>
      <c r="AS130" s="1135"/>
      <c r="AT130" s="1136"/>
      <c r="AU130" s="286"/>
      <c r="AV130" s="286"/>
      <c r="AW130" s="286"/>
      <c r="AX130" s="1125" t="s">
        <v>499</v>
      </c>
      <c r="AY130" s="1008"/>
      <c r="AZ130" s="1008"/>
      <c r="BA130" s="1008"/>
      <c r="BB130" s="1008"/>
      <c r="BC130" s="1008"/>
      <c r="BD130" s="1008"/>
      <c r="BE130" s="1009"/>
      <c r="BF130" s="1162">
        <v>4.9000000000000004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500</v>
      </c>
      <c r="X131" s="1170"/>
      <c r="Y131" s="1170"/>
      <c r="Z131" s="1171"/>
      <c r="AA131" s="1063">
        <v>12581541</v>
      </c>
      <c r="AB131" s="1042"/>
      <c r="AC131" s="1042"/>
      <c r="AD131" s="1042"/>
      <c r="AE131" s="1043"/>
      <c r="AF131" s="1041">
        <v>12914475</v>
      </c>
      <c r="AG131" s="1042"/>
      <c r="AH131" s="1042"/>
      <c r="AI131" s="1042"/>
      <c r="AJ131" s="1043"/>
      <c r="AK131" s="1041">
        <v>13408873</v>
      </c>
      <c r="AL131" s="1042"/>
      <c r="AM131" s="1042"/>
      <c r="AN131" s="1042"/>
      <c r="AO131" s="1043"/>
      <c r="AP131" s="1172"/>
      <c r="AQ131" s="1173"/>
      <c r="AR131" s="1173"/>
      <c r="AS131" s="1173"/>
      <c r="AT131" s="1174"/>
      <c r="AU131" s="286"/>
      <c r="AV131" s="286"/>
      <c r="AW131" s="286"/>
      <c r="AX131" s="1144" t="s">
        <v>501</v>
      </c>
      <c r="AY131" s="1096"/>
      <c r="AZ131" s="1096"/>
      <c r="BA131" s="1096"/>
      <c r="BB131" s="1096"/>
      <c r="BC131" s="1096"/>
      <c r="BD131" s="1096"/>
      <c r="BE131" s="1097"/>
      <c r="BF131" s="1145">
        <v>12.2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503</v>
      </c>
      <c r="W132" s="1155"/>
      <c r="X132" s="1155"/>
      <c r="Y132" s="1155"/>
      <c r="Z132" s="1156"/>
      <c r="AA132" s="1157">
        <v>5.1343790079999998</v>
      </c>
      <c r="AB132" s="1158"/>
      <c r="AC132" s="1158"/>
      <c r="AD132" s="1158"/>
      <c r="AE132" s="1159"/>
      <c r="AF132" s="1160">
        <v>5.0473983650000003</v>
      </c>
      <c r="AG132" s="1158"/>
      <c r="AH132" s="1158"/>
      <c r="AI132" s="1158"/>
      <c r="AJ132" s="1159"/>
      <c r="AK132" s="1160">
        <v>4.7247500230000004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504</v>
      </c>
      <c r="W133" s="1138"/>
      <c r="X133" s="1138"/>
      <c r="Y133" s="1138"/>
      <c r="Z133" s="1139"/>
      <c r="AA133" s="1140">
        <v>5</v>
      </c>
      <c r="AB133" s="1141"/>
      <c r="AC133" s="1141"/>
      <c r="AD133" s="1141"/>
      <c r="AE133" s="1142"/>
      <c r="AF133" s="1140">
        <v>5</v>
      </c>
      <c r="AG133" s="1141"/>
      <c r="AH133" s="1141"/>
      <c r="AI133" s="1141"/>
      <c r="AJ133" s="1142"/>
      <c r="AK133" s="1140">
        <v>4.9000000000000004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omYUYbWbSoQgxgkMP5i26cKpszA/nDY6N2CQJWMDraauzvvtGW2VliuT1fF9Fa4CMeOPooChNaRr2PL6u2ixQ==" saltValue="PSeQ80fPNsPWfSq2ps0g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ONcPTzhV9TXqAdkHsiLta4YgIfwdjD4bjD2RHY9vRORuat2Us+lfxUe8pxDb1VbsCUcKDCYlwchhiA0waL1csQ==" saltValue="26x/etgTU7wvPnGEtWlW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D81" sqref="BD81"/>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XKh9AattzzcekKRe19OhFA6IYqFvy3aQdaj/YrGvrrLCBL/zIYLNX1XPZHPBgRUSUSxw6ixOitxfB9xBsDSw==" saltValue="llp6voSc+hSC8vIyFp/S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BD81" sqref="BD81"/>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513</v>
      </c>
      <c r="AL9" s="1178"/>
      <c r="AM9" s="1178"/>
      <c r="AN9" s="1179"/>
      <c r="AO9" s="314">
        <v>4552991</v>
      </c>
      <c r="AP9" s="314">
        <v>64953</v>
      </c>
      <c r="AQ9" s="315">
        <v>63314</v>
      </c>
      <c r="AR9" s="316">
        <v>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514</v>
      </c>
      <c r="AL10" s="1178"/>
      <c r="AM10" s="1178"/>
      <c r="AN10" s="1179"/>
      <c r="AO10" s="317">
        <v>4237</v>
      </c>
      <c r="AP10" s="317">
        <v>60</v>
      </c>
      <c r="AQ10" s="318">
        <v>6537</v>
      </c>
      <c r="AR10" s="319">
        <v>-99.1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515</v>
      </c>
      <c r="AL11" s="1178"/>
      <c r="AM11" s="1178"/>
      <c r="AN11" s="1179"/>
      <c r="AO11" s="317">
        <v>28275</v>
      </c>
      <c r="AP11" s="317">
        <v>403</v>
      </c>
      <c r="AQ11" s="318">
        <v>1199</v>
      </c>
      <c r="AR11" s="319">
        <v>-66.400000000000006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516</v>
      </c>
      <c r="AL12" s="1178"/>
      <c r="AM12" s="1178"/>
      <c r="AN12" s="1179"/>
      <c r="AO12" s="317" t="s">
        <v>517</v>
      </c>
      <c r="AP12" s="317" t="s">
        <v>517</v>
      </c>
      <c r="AQ12" s="318">
        <v>6</v>
      </c>
      <c r="AR12" s="319" t="s">
        <v>517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518</v>
      </c>
      <c r="AL13" s="1178"/>
      <c r="AM13" s="1178"/>
      <c r="AN13" s="1179"/>
      <c r="AO13" s="317">
        <v>213332</v>
      </c>
      <c r="AP13" s="317">
        <v>3043</v>
      </c>
      <c r="AQ13" s="318">
        <v>2551</v>
      </c>
      <c r="AR13" s="319">
        <v>19.3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519</v>
      </c>
      <c r="AL14" s="1178"/>
      <c r="AM14" s="1178"/>
      <c r="AN14" s="1179"/>
      <c r="AO14" s="317">
        <v>45375</v>
      </c>
      <c r="AP14" s="317">
        <v>647</v>
      </c>
      <c r="AQ14" s="318">
        <v>1371</v>
      </c>
      <c r="AR14" s="319">
        <v>-52.8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520</v>
      </c>
      <c r="AL15" s="1184"/>
      <c r="AM15" s="1184"/>
      <c r="AN15" s="1185"/>
      <c r="AO15" s="317">
        <v>-310592</v>
      </c>
      <c r="AP15" s="317">
        <v>-4431</v>
      </c>
      <c r="AQ15" s="318">
        <v>-3830</v>
      </c>
      <c r="AR15" s="319">
        <v>15.7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4533618</v>
      </c>
      <c r="AP16" s="317">
        <v>64676</v>
      </c>
      <c r="AQ16" s="318">
        <v>71148</v>
      </c>
      <c r="AR16" s="319">
        <v>-9.1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525</v>
      </c>
      <c r="AL21" s="1187"/>
      <c r="AM21" s="1187"/>
      <c r="AN21" s="1188"/>
      <c r="AO21" s="330">
        <v>6.83</v>
      </c>
      <c r="AP21" s="331">
        <v>6.38</v>
      </c>
      <c r="AQ21" s="332">
        <v>0.45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526</v>
      </c>
      <c r="AL22" s="1187"/>
      <c r="AM22" s="1187"/>
      <c r="AN22" s="1188"/>
      <c r="AO22" s="335">
        <v>98.4</v>
      </c>
      <c r="AP22" s="336">
        <v>98.2</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530</v>
      </c>
      <c r="AL32" s="1181"/>
      <c r="AM32" s="1181"/>
      <c r="AN32" s="1182"/>
      <c r="AO32" s="345">
        <v>2492694</v>
      </c>
      <c r="AP32" s="345">
        <v>35561</v>
      </c>
      <c r="AQ32" s="346">
        <v>34974</v>
      </c>
      <c r="AR32" s="347">
        <v>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531</v>
      </c>
      <c r="AL33" s="1181"/>
      <c r="AM33" s="1181"/>
      <c r="AN33" s="1182"/>
      <c r="AO33" s="345" t="s">
        <v>517</v>
      </c>
      <c r="AP33" s="345" t="s">
        <v>517</v>
      </c>
      <c r="AQ33" s="346" t="s">
        <v>517</v>
      </c>
      <c r="AR33" s="347" t="s">
        <v>517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532</v>
      </c>
      <c r="AL34" s="1181"/>
      <c r="AM34" s="1181"/>
      <c r="AN34" s="1182"/>
      <c r="AO34" s="345" t="s">
        <v>517</v>
      </c>
      <c r="AP34" s="345" t="s">
        <v>517</v>
      </c>
      <c r="AQ34" s="346">
        <v>13</v>
      </c>
      <c r="AR34" s="347" t="s">
        <v>517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533</v>
      </c>
      <c r="AL35" s="1181"/>
      <c r="AM35" s="1181"/>
      <c r="AN35" s="1182"/>
      <c r="AO35" s="345">
        <v>538409</v>
      </c>
      <c r="AP35" s="345">
        <v>7681</v>
      </c>
      <c r="AQ35" s="346">
        <v>9202</v>
      </c>
      <c r="AR35" s="347">
        <v>-16.5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534</v>
      </c>
      <c r="AL36" s="1181"/>
      <c r="AM36" s="1181"/>
      <c r="AN36" s="1182"/>
      <c r="AO36" s="345">
        <v>1407</v>
      </c>
      <c r="AP36" s="345">
        <v>20</v>
      </c>
      <c r="AQ36" s="346">
        <v>1932</v>
      </c>
      <c r="AR36" s="347">
        <v>-99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535</v>
      </c>
      <c r="AL37" s="1181"/>
      <c r="AM37" s="1181"/>
      <c r="AN37" s="1182"/>
      <c r="AO37" s="345">
        <v>21637</v>
      </c>
      <c r="AP37" s="345">
        <v>309</v>
      </c>
      <c r="AQ37" s="346">
        <v>1045</v>
      </c>
      <c r="AR37" s="347">
        <v>-70.400000000000006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536</v>
      </c>
      <c r="AL38" s="1190"/>
      <c r="AM38" s="1190"/>
      <c r="AN38" s="1191"/>
      <c r="AO38" s="348" t="s">
        <v>517</v>
      </c>
      <c r="AP38" s="348" t="s">
        <v>517</v>
      </c>
      <c r="AQ38" s="349">
        <v>1</v>
      </c>
      <c r="AR38" s="337" t="s">
        <v>517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537</v>
      </c>
      <c r="AL39" s="1190"/>
      <c r="AM39" s="1190"/>
      <c r="AN39" s="1191"/>
      <c r="AO39" s="345">
        <v>-626618</v>
      </c>
      <c r="AP39" s="345">
        <v>-8939</v>
      </c>
      <c r="AQ39" s="346">
        <v>-6121</v>
      </c>
      <c r="AR39" s="347">
        <v>46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538</v>
      </c>
      <c r="AL40" s="1181"/>
      <c r="AM40" s="1181"/>
      <c r="AN40" s="1182"/>
      <c r="AO40" s="345">
        <v>-1793993</v>
      </c>
      <c r="AP40" s="345">
        <v>-25593</v>
      </c>
      <c r="AQ40" s="346">
        <v>-29274</v>
      </c>
      <c r="AR40" s="347">
        <v>-12.6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633536</v>
      </c>
      <c r="AP41" s="345">
        <v>9038</v>
      </c>
      <c r="AQ41" s="346">
        <v>11772</v>
      </c>
      <c r="AR41" s="347">
        <v>-23.2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508</v>
      </c>
      <c r="AN49" s="1197" t="s">
        <v>542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4638883</v>
      </c>
      <c r="AN51" s="367">
        <v>67010</v>
      </c>
      <c r="AO51" s="368">
        <v>-2.7</v>
      </c>
      <c r="AP51" s="369">
        <v>44504</v>
      </c>
      <c r="AQ51" s="370">
        <v>-5.9</v>
      </c>
      <c r="AR51" s="371">
        <v>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2418792</v>
      </c>
      <c r="AN52" s="375">
        <v>34940</v>
      </c>
      <c r="AO52" s="376">
        <v>-14.2</v>
      </c>
      <c r="AP52" s="377">
        <v>25876</v>
      </c>
      <c r="AQ52" s="378">
        <v>7.4</v>
      </c>
      <c r="AR52" s="379">
        <v>-21.6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4951826</v>
      </c>
      <c r="AN53" s="367">
        <v>71228</v>
      </c>
      <c r="AO53" s="368">
        <v>6.3</v>
      </c>
      <c r="AP53" s="369">
        <v>47820</v>
      </c>
      <c r="AQ53" s="370">
        <v>7.5</v>
      </c>
      <c r="AR53" s="371">
        <v>-1.2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2410756</v>
      </c>
      <c r="AN54" s="375">
        <v>34677</v>
      </c>
      <c r="AO54" s="376">
        <v>-0.8</v>
      </c>
      <c r="AP54" s="377">
        <v>25855</v>
      </c>
      <c r="AQ54" s="378">
        <v>-0.1</v>
      </c>
      <c r="AR54" s="379">
        <v>-0.7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4304991</v>
      </c>
      <c r="AN55" s="367">
        <v>61632</v>
      </c>
      <c r="AO55" s="368">
        <v>-13.5</v>
      </c>
      <c r="AP55" s="369">
        <v>41934</v>
      </c>
      <c r="AQ55" s="370">
        <v>-12.3</v>
      </c>
      <c r="AR55" s="371">
        <v>-1.2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2201364</v>
      </c>
      <c r="AN56" s="375">
        <v>31516</v>
      </c>
      <c r="AO56" s="376">
        <v>-9.1</v>
      </c>
      <c r="AP56" s="377">
        <v>23352</v>
      </c>
      <c r="AQ56" s="378">
        <v>-9.6999999999999993</v>
      </c>
      <c r="AR56" s="379">
        <v>0.6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4797548</v>
      </c>
      <c r="AN57" s="367">
        <v>68488</v>
      </c>
      <c r="AO57" s="368">
        <v>11.1</v>
      </c>
      <c r="AP57" s="369">
        <v>45588</v>
      </c>
      <c r="AQ57" s="370">
        <v>8.6999999999999993</v>
      </c>
      <c r="AR57" s="371">
        <v>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2001105</v>
      </c>
      <c r="AN58" s="375">
        <v>28567</v>
      </c>
      <c r="AO58" s="376">
        <v>-9.4</v>
      </c>
      <c r="AP58" s="377">
        <v>24150</v>
      </c>
      <c r="AQ58" s="378">
        <v>3.4</v>
      </c>
      <c r="AR58" s="379">
        <v>-12.8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3416782</v>
      </c>
      <c r="AN59" s="367">
        <v>48744</v>
      </c>
      <c r="AO59" s="368">
        <v>-28.8</v>
      </c>
      <c r="AP59" s="369">
        <v>45483</v>
      </c>
      <c r="AQ59" s="370">
        <v>-0.2</v>
      </c>
      <c r="AR59" s="371">
        <v>-28.6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1697177</v>
      </c>
      <c r="AN60" s="375">
        <v>24212</v>
      </c>
      <c r="AO60" s="376">
        <v>-15.2</v>
      </c>
      <c r="AP60" s="377">
        <v>24241</v>
      </c>
      <c r="AQ60" s="378">
        <v>0.4</v>
      </c>
      <c r="AR60" s="379">
        <v>-15.6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4422006</v>
      </c>
      <c r="AN61" s="382">
        <v>63420</v>
      </c>
      <c r="AO61" s="383">
        <v>-5.5</v>
      </c>
      <c r="AP61" s="384">
        <v>45066</v>
      </c>
      <c r="AQ61" s="385">
        <v>-0.4</v>
      </c>
      <c r="AR61" s="371">
        <v>-5.0999999999999996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2145839</v>
      </c>
      <c r="AN62" s="375">
        <v>30782</v>
      </c>
      <c r="AO62" s="376">
        <v>-9.6999999999999993</v>
      </c>
      <c r="AP62" s="377">
        <v>24695</v>
      </c>
      <c r="AQ62" s="378">
        <v>0.3</v>
      </c>
      <c r="AR62" s="379">
        <v>-10</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rsXDPyNgFg6TupUZ85kNSfsMkjyoDkcljutRnVq7CzTiILJHVKkBnUEQcsbfQu97sGvsWOi2TSaDcZMWk0T2A==" saltValue="/pKvFvUuqz5UXvvzUcDMD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0" spans="125:125" ht="13.5" hidden="1" customHeight="1" x14ac:dyDescent="0.15"/>
    <row r="121" spans="125:125" ht="13.5" hidden="1" customHeight="1" x14ac:dyDescent="0.15">
      <c r="DU121" s="292"/>
    </row>
  </sheetData>
  <sheetProtection algorithmName="SHA-512" hashValue="agzl2yt3e81KshP37Dd13ksxZcfb7NKwVTtL/F9ncgwNsr5atoduNlkaehIfQETUt4sA/i1hV2abMw526VMx2Q==" saltValue="11D/s+XqOcxY55XJVVWK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BD81" sqref="BD8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jMESYVGkwEoat/pJ295e84eHuiukzcVq1WSrK1jxFBvQE/A9J3+QqCgLUPDD5bKvQnRtvMLrmaBy25+Uwjm4hQ==" saltValue="0TSXDWrr2NLI6lM9ZlJQ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BD81" sqref="BD8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0" t="s">
        <v>3</v>
      </c>
      <c r="D47" s="1200"/>
      <c r="E47" s="1201"/>
      <c r="F47" s="11">
        <v>13.4</v>
      </c>
      <c r="G47" s="12">
        <v>13.81</v>
      </c>
      <c r="H47" s="12">
        <v>13.15</v>
      </c>
      <c r="I47" s="12">
        <v>12.38</v>
      </c>
      <c r="J47" s="13">
        <v>13.27</v>
      </c>
    </row>
    <row r="48" spans="2:10" ht="57.75" customHeight="1" x14ac:dyDescent="0.15">
      <c r="B48" s="14"/>
      <c r="C48" s="1202" t="s">
        <v>4</v>
      </c>
      <c r="D48" s="1202"/>
      <c r="E48" s="1203"/>
      <c r="F48" s="15">
        <v>5.31</v>
      </c>
      <c r="G48" s="16">
        <v>5.87</v>
      </c>
      <c r="H48" s="16">
        <v>5.4</v>
      </c>
      <c r="I48" s="16">
        <v>5.38</v>
      </c>
      <c r="J48" s="17">
        <v>4.8899999999999997</v>
      </c>
    </row>
    <row r="49" spans="2:10" ht="57.75" customHeight="1" thickBot="1" x14ac:dyDescent="0.2">
      <c r="B49" s="18"/>
      <c r="C49" s="1204" t="s">
        <v>5</v>
      </c>
      <c r="D49" s="1204"/>
      <c r="E49" s="1205"/>
      <c r="F49" s="19" t="s">
        <v>563</v>
      </c>
      <c r="G49" s="20" t="s">
        <v>564</v>
      </c>
      <c r="H49" s="20" t="s">
        <v>565</v>
      </c>
      <c r="I49" s="20" t="s">
        <v>566</v>
      </c>
      <c r="J49" s="21" t="s">
        <v>567</v>
      </c>
    </row>
    <row r="50" spans="2:10" ht="13.5" customHeight="1" x14ac:dyDescent="0.15"/>
  </sheetData>
  <sheetProtection algorithmName="SHA-512" hashValue="wrl26qL0bt+Tr6zEHv71LNU8y9bNtlbzfJR31be18LcVel5ZwvRv1ncdIju2nbFhiNdeOscLp0IIkVvpKnw+lQ==" saltValue="ZAI2W0kkmMan1ohQ30Kz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2022-09-26T11:07:21Z</cp:lastPrinted>
  <dcterms:created xsi:type="dcterms:W3CDTF">2022-02-02T03:06:23Z</dcterms:created>
  <dcterms:modified xsi:type="dcterms:W3CDTF">2022-09-26T11:07:47Z</dcterms:modified>
  <cp:category/>
</cp:coreProperties>
</file>