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enwdoc-sv\010 総務部\045 財政課\R03年度\D202財政状況\D20212統一的な基準による財務書類（前年度決算）\02調査及び通知等（振興局等）\031105【作業依頼】令和元年度財政状況資料集の作成について（2回目）\HP公開\2回目（今回）公開資料\"/>
    </mc:Choice>
  </mc:AlternateContent>
  <xr:revisionPtr revIDLastSave="0" documentId="13_ncr:1_{CE94260F-5000-43E8-98B3-B42690456C5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O37" i="10"/>
  <c r="BW37" i="10"/>
  <c r="BE37" i="10"/>
  <c r="AM37" i="10"/>
  <c r="CO36" i="10"/>
  <c r="BW36" i="10"/>
  <c r="BE36" i="10"/>
  <c r="AM36" i="10"/>
  <c r="CO35" i="10"/>
  <c r="BW35" i="10"/>
  <c r="BE35" i="10"/>
  <c r="CO34" i="10"/>
  <c r="BW34" i="10"/>
  <c r="BE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alcChain>
</file>

<file path=xl/sharedStrings.xml><?xml version="1.0" encoding="utf-8"?>
<sst xmlns="http://schemas.openxmlformats.org/spreadsheetml/2006/main" count="1098" uniqueCount="613">
  <si>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</si>
  <si>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</si>
  <si>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</si>
  <si>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</si>
  <si>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</si>
  <si>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</si>
  <si>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</si>
  <si>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</si>
  <si>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</si>
  <si>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</si>
  <si>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</si>
  <si>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</si>
  <si>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</si>
  <si>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</si>
  <si>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</si>
  <si>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</si>
  <si>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</si>
  <si>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</si>
  <si>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</si>
  <si>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</si>
  <si>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</si>
  <si>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</si>
  <si>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</si>
  <si>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</si>
  <si>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</si>
  <si>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</si>
  <si>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</si>
  <si>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</si>
  <si>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</si>
  <si>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</si>
  <si>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</si>
  <si>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</si>
  <si>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</si>
  <si>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</si>
  <si>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</si>
  <si>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</si>
  <si>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</si>
  <si>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</si>
  <si>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</si>
  <si>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</si>
  <si>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</si>
  <si>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</si>
  <si>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</si>
  <si>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</si>
  <si>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</si>
  <si>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</si>
  <si>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</si>
  <si>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</si>
  <si>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</si>
  <si>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</si>
  <si>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</si>
  <si>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</si>
  <si>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</si>
  <si>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</si>
  <si>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</si>
  <si>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</si>
  <si>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</si>
  <si>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</si>
  <si>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</si>
  <si>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</si>
  <si>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</si>
  <si>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</si>
  <si>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</si>
  <si>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</si>
  <si>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</si>
  <si>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</si>
  <si>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</si>
  <si>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</si>
  <si>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</si>
  <si>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</si>
  <si>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</si>
  <si>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</si>
  <si>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</si>
  <si>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</si>
  <si>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</si>
  <si>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</si>
  <si>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</si>
  <si>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</si>
  <si>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</si>
  <si>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</si>
  <si>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</si>
  <si>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</si>
  <si>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</si>
  <si>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</si>
  <si>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</si>
  <si>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</si>
  <si>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</si>
  <si>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</si>
  <si>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</si>
  <si>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</si>
  <si>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</si>
  <si>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</si>
  <si>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</si>
  <si>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</si>
  <si>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</si>
  <si>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</si>
  <si>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</si>
  <si>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</si>
  <si>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恵庭市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</si>
  <si>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</si>
  <si>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</si>
  <si>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</si>
  <si>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</si>
  <si>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</si>
  <si>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</si>
  <si>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</si>
  <si>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</si>
  <si>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</si>
  <si>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</si>
  <si>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</si>
  <si>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</si>
  <si>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</si>
  <si>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</si>
  <si>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</si>
  <si>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</si>
  <si>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</si>
  <si>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</si>
  <si>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</si>
  <si>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</si>
  <si>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</si>
  <si>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</si>
  <si>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</si>
  <si>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</si>
  <si>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</si>
  <si>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</si>
  <si>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</si>
  <si>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</si>
  <si>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</si>
  <si>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</si>
  <si>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</si>
  <si>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</si>
  <si>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</si>
  <si>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</si>
  <si>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</si>
  <si>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</si>
  <si>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</si>
  <si>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</si>
  <si>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</si>
  <si>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</si>
  <si>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</si>
  <si>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</si>
  <si>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</si>
  <si>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</si>
  <si>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</si>
  <si>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</si>
  <si>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</si>
  <si>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</si>
  <si>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</si>
  <si>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</si>
  <si>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</si>
  <si>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</si>
  <si>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</si>
  <si>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</si>
  <si>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</si>
  <si>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</si>
  <si>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</si>
  <si>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</si>
  <si>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</si>
  <si>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</si>
  <si>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</si>
  <si>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</si>
  <si>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</si>
  <si>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</si>
  <si>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</si>
  <si>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</si>
  <si>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</si>
  <si>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</si>
  <si>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</si>
  <si>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</si>
  <si>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</si>
  <si>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</si>
  <si>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</si>
  <si>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</si>
  <si>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</si>
  <si>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</si>
  <si>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</si>
  <si>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</si>
  <si>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</si>
  <si>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</si>
  <si>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</si>
  <si>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</si>
  <si>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</si>
  <si>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</si>
  <si>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</si>
  <si>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</si>
  <si>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</si>
  <si>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</si>
  <si>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</si>
  <si>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</si>
  <si>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</si>
  <si>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</si>
  <si>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</si>
  <si>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</si>
  <si>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</si>
  <si>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</si>
  <si>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</si>
  <si>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</si>
  <si>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</si>
  <si>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</si>
  <si>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</si>
  <si>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</si>
  <si>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</si>
  <si>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</si>
  <si>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</si>
  <si>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</si>
  <si>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</si>
  <si>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</si>
  <si>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</si>
  <si>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</si>
  <si>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</si>
  <si>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</si>
  <si>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</si>
  <si>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</si>
  <si>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</si>
  <si>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</si>
  <si>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北海道恵庭市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</si>
  <si>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</si>
  <si>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</si>
  <si>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</si>
  <si>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</si>
  <si>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</si>
  <si>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</si>
  <si>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</si>
  <si>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</si>
  <si>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</si>
  <si>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</si>
  <si>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</si>
  <si>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</si>
  <si>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</si>
  <si>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</si>
  <si>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</si>
  <si>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</si>
  <si>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</si>
  <si>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</si>
  <si>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</si>
  <si>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</si>
  <si>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</si>
  <si>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</si>
  <si>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</si>
  <si>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</si>
  <si>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</si>
  <si>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</si>
  <si>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</si>
  <si>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</si>
  <si>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</si>
  <si>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</si>
  <si>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</si>
  <si>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</si>
  <si>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</si>
  <si>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</si>
  <si>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</si>
  <si>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</si>
  <si>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</si>
  <si>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</si>
  <si>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</si>
  <si>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</si>
  <si>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</si>
  <si>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</si>
  <si>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</si>
  <si>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</si>
  <si>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</si>
  <si>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</si>
  <si>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</si>
  <si>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</si>
  <si>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</si>
  <si>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</si>
  <si>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</si>
  <si>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</si>
  <si>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</si>
  <si>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</si>
  <si>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</si>
  <si>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</si>
  <si>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</si>
  <si>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</si>
  <si>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</si>
  <si>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</si>
  <si>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</si>
  <si>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</si>
  <si>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</si>
  <si>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</si>
  <si>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</si>
  <si>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</si>
  <si>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</si>
  <si>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</si>
  <si>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</si>
  <si>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</si>
  <si>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</si>
  <si>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</si>
  <si>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</si>
  <si>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</si>
  <si>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</si>
  <si>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</si>
  <si>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</si>
  <si>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</si>
  <si>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</si>
  <si>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</si>
  <si>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</si>
  <si>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</si>
  <si>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</si>
  <si>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</si>
  <si>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</si>
  <si>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</si>
  <si>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</si>
  <si>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</si>
  <si>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</si>
  <si>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</si>
  <si>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</si>
  <si>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</si>
  <si>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</si>
  <si>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</si>
  <si>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</si>
  <si>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</si>
  <si>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</si>
  <si>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</si>
  <si>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</si>
  <si>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</si>
  <si>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</si>
  <si>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</si>
  <si>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</si>
  <si>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</si>
  <si>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</si>
  <si>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</si>
  <si>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</si>
  <si>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</si>
  <si>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</si>
  <si>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</si>
  <si>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</si>
  <si>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</si>
  <si>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</si>
  <si>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</si>
  <si>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</si>
  <si>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</si>
  <si>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</si>
  <si>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</si>
  <si>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</si>
  <si>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</si>
  <si>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</si>
  <si>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</si>
  <si>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</si>
  <si>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</si>
  <si>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</si>
  <si>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</si>
  <si>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</si>
  <si>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</si>
  <si>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</si>
  <si>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</si>
  <si>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</si>
  <si>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</si>
  <si>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</si>
  <si>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</si>
  <si>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</si>
  <si>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</si>
  <si>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</si>
  <si>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</si>
  <si>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</si>
  <si>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</si>
  <si>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</si>
  <si>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</si>
  <si>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</si>
  <si>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</si>
  <si>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</si>
  <si>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</si>
  <si>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</si>
  <si>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</si>
  <si>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</si>
  <si>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</si>
  <si>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</si>
  <si>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</si>
  <si>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</si>
  <si>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北海道恵庭市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</si>
  <si>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</si>
  <si>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</si>
  <si>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</si>
  <si>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</si>
  <si>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</si>
  <si>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</si>
  <si>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</si>
  <si>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</si>
  <si>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</si>
  <si>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</si>
  <si>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</si>
  <si>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</si>
  <si>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</si>
  <si>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</si>
  <si>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</si>
  <si>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</si>
  <si>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</si>
  <si>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</si>
  <si>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</si>
  <si>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</si>
  <si>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</si>
  <si>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土地取得事業特別会計</t>
    <phoneticPr fontId="5"/>
  </si>
  <si>
    <t>産業廃棄物処理事業特別会計</t>
    <phoneticPr fontId="5"/>
  </si>
  <si>
    <t>-</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</si>
  <si>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</si>
  <si>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</si>
  <si>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</si>
  <si>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</si>
  <si>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</si>
  <si>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</si>
  <si>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</si>
  <si>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</si>
  <si>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</si>
  <si>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</si>
  <si>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</si>
  <si>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</si>
  <si>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</si>
  <si>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</si>
  <si>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</si>
  <si>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</si>
  <si>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</si>
  <si>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</si>
  <si>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恵庭市水道事業会計</t>
    <phoneticPr fontId="5"/>
  </si>
  <si>
    <t>法適用企業</t>
    <phoneticPr fontId="5"/>
  </si>
  <si>
    <t>恵庭市下水道事業会計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</si>
  <si>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</si>
  <si>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</si>
  <si>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</si>
  <si>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</si>
  <si>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</si>
  <si>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</si>
  <si>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</si>
  <si>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</si>
  <si>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</si>
  <si>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</si>
  <si>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</si>
  <si>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</si>
  <si>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</si>
  <si>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</si>
  <si>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</si>
  <si>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</si>
  <si>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</si>
  <si>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</si>
  <si>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</si>
  <si>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</si>
  <si>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</si>
  <si>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</si>
  <si>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</si>
  <si>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</si>
  <si>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</si>
  <si>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</si>
  <si>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</si>
  <si>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</si>
  <si>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</si>
  <si>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</si>
  <si>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</si>
  <si>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</si>
  <si>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</si>
  <si>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</si>
  <si>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</si>
  <si>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</si>
  <si>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</si>
  <si>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</si>
  <si>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</si>
  <si>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</si>
  <si>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</si>
  <si>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</si>
  <si>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</si>
  <si>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</si>
  <si>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</si>
  <si>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</si>
  <si>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</si>
  <si>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</si>
  <si>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</si>
  <si>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</si>
  <si>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</si>
  <si>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</si>
  <si>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</si>
  <si>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</si>
  <si>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</si>
  <si>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</si>
  <si>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恵庭市下水道事業会計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</si>
  <si>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</si>
  <si>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</si>
  <si>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恵庭市水道事業会計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</si>
  <si>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</si>
  <si>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</si>
  <si>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</si>
  <si>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</si>
  <si>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</si>
  <si>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</si>
  <si>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</si>
  <si>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</si>
  <si>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</si>
  <si>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</si>
  <si>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</si>
  <si>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</si>
  <si>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</si>
  <si>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</si>
  <si>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</si>
  <si>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</si>
  <si>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</si>
  <si>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</si>
  <si>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</si>
  <si>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</si>
  <si>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</si>
  <si>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</si>
  <si>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</si>
  <si>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</si>
  <si>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</si>
  <si>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</si>
  <si>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</si>
  <si>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</si>
  <si>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</si>
  <si>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</si>
  <si>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</si>
  <si>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</si>
  <si>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</si>
  <si>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</si>
  <si>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</si>
  <si>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</si>
  <si>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</si>
  <si>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</si>
  <si>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</si>
  <si>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</si>
  <si>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</si>
  <si>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</si>
  <si>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</si>
  <si>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</si>
  <si>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</si>
  <si>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</si>
  <si>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</si>
  <si>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</si>
  <si>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</si>
  <si>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</si>
  <si>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</si>
  <si>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</si>
  <si>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</si>
  <si>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</si>
  <si>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</si>
  <si>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</si>
  <si>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</si>
  <si>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</si>
  <si>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</si>
  <si>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</si>
  <si>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</si>
  <si>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</si>
  <si>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</si>
  <si>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</si>
  <si>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</si>
  <si>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</si>
  <si>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</si>
  <si>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</si>
  <si>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</si>
  <si>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</si>
  <si>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</si>
  <si>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</si>
  <si>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</si>
  <si>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</si>
  <si>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</si>
  <si>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</si>
  <si>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</si>
  <si>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</si>
  <si>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</si>
  <si>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</si>
  <si>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</si>
  <si>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</si>
  <si>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</si>
  <si>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</si>
  <si>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</si>
  <si>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</si>
  <si>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</si>
  <si>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</si>
  <si>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1.96</t>
  </si>
  <si>
    <t>▲ 0.30</t>
  </si>
  <si>
    <t>▲ 4.08</t>
  </si>
  <si>
    <t>▲ 1.63</t>
  </si>
  <si>
    <t>国民健康保険特別会計</t>
  </si>
  <si>
    <t>▲ 2.55</t>
  </si>
  <si>
    <t>▲ 2.19</t>
  </si>
  <si>
    <t>▲ 1.57</t>
  </si>
  <si>
    <t>▲ 1.19</t>
  </si>
  <si>
    <t>▲ 0.87</t>
  </si>
  <si>
    <t>恵庭市下水道事業会計</t>
  </si>
  <si>
    <t>一般会計</t>
  </si>
  <si>
    <t>恵庭市水道事業会計</t>
  </si>
  <si>
    <t>介護保険特別会計</t>
  </si>
  <si>
    <t>後期高齢者医療特別会計</t>
  </si>
  <si>
    <t>土地区画整理事業特別会計</t>
  </si>
  <si>
    <t>土地取得事業特別会計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</si>
  <si>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</si>
  <si>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</si>
  <si>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</si>
  <si>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</si>
  <si>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</si>
  <si>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</si>
  <si>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</si>
  <si>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</si>
  <si>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</si>
  <si>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石狩東部水道企業団</t>
    <rPh sb="0" eb="2">
      <t>イシカリ</t>
    </rPh>
    <rPh sb="2" eb="4">
      <t>トウブ</t>
    </rPh>
    <rPh sb="4" eb="6">
      <t>スイドウ</t>
    </rPh>
    <rPh sb="6" eb="9">
      <t>キギョウダン</t>
    </rPh>
    <phoneticPr fontId="2"/>
  </si>
  <si>
    <t>石狩教育研修センター</t>
    <rPh sb="0" eb="2">
      <t>イシカリ</t>
    </rPh>
    <rPh sb="2" eb="4">
      <t>キョウイク</t>
    </rPh>
    <rPh sb="4" eb="6">
      <t>ケンシュウ</t>
    </rPh>
    <phoneticPr fontId="2"/>
  </si>
  <si>
    <t>恵庭リサーチビジネスパーク(株)</t>
    <rPh sb="0" eb="2">
      <t>エニワ</t>
    </rPh>
    <rPh sb="13" eb="16">
      <t>カブシキガイシャ</t>
    </rPh>
    <phoneticPr fontId="2"/>
  </si>
  <si>
    <t>（一財）恵庭市振興公社</t>
    <rPh sb="1" eb="3">
      <t>イチザイ</t>
    </rPh>
    <rPh sb="4" eb="7">
      <t>エニワシ</t>
    </rPh>
    <rPh sb="7" eb="9">
      <t>シンコウ</t>
    </rPh>
    <rPh sb="9" eb="11">
      <t>コウシャ</t>
    </rPh>
    <phoneticPr fontId="2"/>
  </si>
  <si>
    <t>（一財）学校給食センター</t>
    <rPh sb="1" eb="3">
      <t>イチザイ</t>
    </rPh>
    <rPh sb="4" eb="8">
      <t>ガッコウキュウショク</t>
    </rPh>
    <phoneticPr fontId="2"/>
  </si>
  <si>
    <t>まちづくり推進基金</t>
    <rPh sb="5" eb="7">
      <t>スイシン</t>
    </rPh>
    <rPh sb="7" eb="9">
      <t>キキン</t>
    </rPh>
    <phoneticPr fontId="5"/>
  </si>
  <si>
    <t>社会福祉事業推進基金</t>
    <rPh sb="0" eb="2">
      <t>シャカイ</t>
    </rPh>
    <rPh sb="2" eb="4">
      <t>フクシ</t>
    </rPh>
    <rPh sb="4" eb="6">
      <t>ジギョウ</t>
    </rPh>
    <rPh sb="6" eb="10">
      <t>スイシンキキン</t>
    </rPh>
    <phoneticPr fontId="5"/>
  </si>
  <si>
    <t>恵庭市未来人材応援基金</t>
    <rPh sb="0" eb="3">
      <t>エニワシ</t>
    </rPh>
    <rPh sb="3" eb="5">
      <t>ミライ</t>
    </rPh>
    <rPh sb="5" eb="7">
      <t>ジンザイ</t>
    </rPh>
    <rPh sb="7" eb="9">
      <t>オウエン</t>
    </rPh>
    <rPh sb="9" eb="11">
      <t>キキン</t>
    </rPh>
    <phoneticPr fontId="5"/>
  </si>
  <si>
    <t>公共施設等管理保全基金</t>
    <rPh sb="0" eb="2">
      <t>コウキョウ</t>
    </rPh>
    <rPh sb="2" eb="4">
      <t>シセツ</t>
    </rPh>
    <rPh sb="4" eb="5">
      <t>ナド</t>
    </rPh>
    <rPh sb="5" eb="11">
      <t>カンリホゼンキキン</t>
    </rPh>
    <phoneticPr fontId="5"/>
  </si>
  <si>
    <t>産業廃棄物処理施設整備基金</t>
    <rPh sb="0" eb="7">
      <t>サンギョウハイキブツショリ</t>
    </rPh>
    <rPh sb="7" eb="9">
      <t>シセツ</t>
    </rPh>
    <rPh sb="9" eb="11">
      <t>セイビ</t>
    </rPh>
    <rPh sb="11" eb="13">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</si>
  <si>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</si>
  <si>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</si>
  <si>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</si>
  <si>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</si>
  <si>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</si>
  <si>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ふるさと納税の増加により充当可能基金残高が増えたこと等により大幅に改善した。有形固定資産減価償却率は焼却施設が完成したことから改善した。今後も引き続き、計画的な有形固定資産の処分や、既存施設への統合、民間活力などを有効利用しながら施設の統廃合を進めていく。</t>
    <rPh sb="0" eb="2">
      <t>ショウライ</t>
    </rPh>
    <rPh sb="2" eb="4">
      <t>フタン</t>
    </rPh>
    <rPh sb="4" eb="6">
      <t>ヒリツ</t>
    </rPh>
    <rPh sb="11" eb="13">
      <t>ノウゼイ</t>
    </rPh>
    <rPh sb="14" eb="16">
      <t>ゾウカ</t>
    </rPh>
    <rPh sb="19" eb="21">
      <t>ジュウトウ</t>
    </rPh>
    <rPh sb="21" eb="23">
      <t>カノウ</t>
    </rPh>
    <rPh sb="23" eb="25">
      <t>キキン</t>
    </rPh>
    <rPh sb="25" eb="26">
      <t>ザン</t>
    </rPh>
    <rPh sb="26" eb="27">
      <t>ダカ</t>
    </rPh>
    <rPh sb="28" eb="29">
      <t>フ</t>
    </rPh>
    <rPh sb="33" eb="34">
      <t>トウ</t>
    </rPh>
    <rPh sb="37" eb="39">
      <t>オオハバ</t>
    </rPh>
    <rPh sb="40" eb="42">
      <t>カイゼン</t>
    </rPh>
    <rPh sb="45" eb="47">
      <t>ユウケイ</t>
    </rPh>
    <rPh sb="47" eb="49">
      <t>コテイ</t>
    </rPh>
    <rPh sb="49" eb="51">
      <t>シサン</t>
    </rPh>
    <rPh sb="51" eb="53">
      <t>ゲンカ</t>
    </rPh>
    <rPh sb="53" eb="55">
      <t>ショウキャク</t>
    </rPh>
    <rPh sb="55" eb="56">
      <t>リツ</t>
    </rPh>
    <rPh sb="57" eb="59">
      <t>ショウキャク</t>
    </rPh>
    <rPh sb="59" eb="61">
      <t>シセツ</t>
    </rPh>
    <rPh sb="62" eb="64">
      <t>カンセイ</t>
    </rPh>
    <rPh sb="70" eb="72">
      <t>カイゼン</t>
    </rPh>
    <rPh sb="75" eb="77">
      <t>コンゴ</t>
    </rPh>
    <rPh sb="78" eb="79">
      <t>ヒ</t>
    </rPh>
    <rPh sb="80" eb="81">
      <t>ツヅ</t>
    </rPh>
    <rPh sb="83" eb="86">
      <t>ケイカクテキ</t>
    </rPh>
    <rPh sb="87" eb="89">
      <t>ユウケイ</t>
    </rPh>
    <rPh sb="89" eb="91">
      <t>コテイ</t>
    </rPh>
    <rPh sb="91" eb="93">
      <t>シサン</t>
    </rPh>
    <rPh sb="94" eb="96">
      <t>ショブン</t>
    </rPh>
    <rPh sb="98" eb="100">
      <t>キゾン</t>
    </rPh>
    <rPh sb="100" eb="102">
      <t>シセツ</t>
    </rPh>
    <rPh sb="104" eb="106">
      <t>トウゴウ</t>
    </rPh>
    <rPh sb="107" eb="109">
      <t>ミンカン</t>
    </rPh>
    <rPh sb="109" eb="111">
      <t>カツリョク</t>
    </rPh>
    <rPh sb="114" eb="116">
      <t>ユウコウ</t>
    </rPh>
    <rPh sb="116" eb="118">
      <t>リヨウ</t>
    </rPh>
    <rPh sb="122" eb="124">
      <t>シセツ</t>
    </rPh>
    <rPh sb="125" eb="128">
      <t>トウハイゴウ</t>
    </rPh>
    <rPh sb="129" eb="130">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</si>
  <si>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</si>
  <si>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</si>
  <si>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</si>
  <si>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</si>
  <si>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</si>
  <si>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</si>
  <si>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恵庭市財政運営の基本指針に基づき、地方債の新規発行を抑制してきたことや、過去の地方債の償還終了及び利率見直しによる影響などにより、実質公債費比率は類似団体の平均値より低い傾向となっている。今後も同基本指針に基づき、安定した財政運営に取り組んでいく。</t>
    <rPh sb="0" eb="3">
      <t>エニワシ</t>
    </rPh>
    <rPh sb="3" eb="5">
      <t>ザイセイ</t>
    </rPh>
    <rPh sb="5" eb="7">
      <t>ウンエイ</t>
    </rPh>
    <rPh sb="8" eb="10">
      <t>キホン</t>
    </rPh>
    <rPh sb="10" eb="12">
      <t>シシン</t>
    </rPh>
    <rPh sb="13" eb="14">
      <t>モト</t>
    </rPh>
    <rPh sb="17" eb="20">
      <t>チホウサイ</t>
    </rPh>
    <rPh sb="21" eb="23">
      <t>シンキ</t>
    </rPh>
    <rPh sb="23" eb="25">
      <t>ハッコウ</t>
    </rPh>
    <rPh sb="26" eb="28">
      <t>ヨクセイ</t>
    </rPh>
    <rPh sb="36" eb="38">
      <t>カコ</t>
    </rPh>
    <rPh sb="39" eb="42">
      <t>チホウサイ</t>
    </rPh>
    <rPh sb="43" eb="45">
      <t>ショウカン</t>
    </rPh>
    <rPh sb="45" eb="47">
      <t>シュウリョウ</t>
    </rPh>
    <rPh sb="47" eb="48">
      <t>オヨ</t>
    </rPh>
    <rPh sb="49" eb="51">
      <t>リリツ</t>
    </rPh>
    <rPh sb="51" eb="53">
      <t>ミナオ</t>
    </rPh>
    <rPh sb="57" eb="59">
      <t>エイキョウ</t>
    </rPh>
    <rPh sb="65" eb="67">
      <t>ジッシツ</t>
    </rPh>
    <rPh sb="67" eb="70">
      <t>コウサイヒ</t>
    </rPh>
    <rPh sb="70" eb="72">
      <t>ヒリツ</t>
    </rPh>
    <rPh sb="73" eb="75">
      <t>ルイジ</t>
    </rPh>
    <rPh sb="75" eb="77">
      <t>ダンタイ</t>
    </rPh>
    <rPh sb="78" eb="81">
      <t>ヘイキンチ</t>
    </rPh>
    <rPh sb="83" eb="84">
      <t>ヒク</t>
    </rPh>
    <rPh sb="85" eb="87">
      <t>ケイコウ</t>
    </rPh>
    <rPh sb="94" eb="96">
      <t>コンゴ</t>
    </rPh>
    <rPh sb="97" eb="98">
      <t>ドウ</t>
    </rPh>
    <rPh sb="98" eb="100">
      <t>キホン</t>
    </rPh>
    <rPh sb="100" eb="102">
      <t>シシン</t>
    </rPh>
    <rPh sb="103" eb="104">
      <t>モト</t>
    </rPh>
    <rPh sb="107" eb="109">
      <t>アンテイ</t>
    </rPh>
    <rPh sb="111" eb="113">
      <t>ザイセイ</t>
    </rPh>
    <rPh sb="113" eb="115">
      <t>ウンエイ</t>
    </rPh>
    <rPh sb="116" eb="117">
      <t>ト</t>
    </rPh>
    <rPh sb="118" eb="119">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</si>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</sst>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F65E51E-F600-4C43-A1E3-18D116DCC1C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5C42-46C4-A23F-E03DC5160D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68839</c:v>
                </c:pt>
                <c:pt idx="1">
                  <c:v>67010</c:v>
                </c:pt>
                <c:pt idx="2">
                  <c:v>71228</c:v>
                </c:pt>
                <c:pt idx="3">
                  <c:v>61632</c:v>
                </c:pt>
                <c:pt idx="4">
                  <c:v>68488</c:v>
                </c:pt>
              </c:numCache>
            </c:numRef>
          </c:val>
          <c:smooth val="0"/>
          <c:extLst>
            <c:ext xmlns:c16="http://schemas.microsoft.com/office/drawing/2014/chart" uri="{C3380CC4-5D6E-409C-BE32-E72D297353CC}">
              <c16:uniqueId val="{00000001-5C42-46C4-A23F-E03DC5160D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c:v>
                </c:pt>
                <c:pt idx="1">
                  <c:v>5.31</c:v>
                </c:pt>
                <c:pt idx="2">
                  <c:v>5.87</c:v>
                </c:pt>
                <c:pt idx="3">
                  <c:v>5.4</c:v>
                </c:pt>
                <c:pt idx="4">
                  <c:v>5.38</c:v>
                </c:pt>
              </c:numCache>
            </c:numRef>
          </c:val>
          <c:extLst>
            <c:ext xmlns:c16="http://schemas.microsoft.com/office/drawing/2014/chart" uri="{C3380CC4-5D6E-409C-BE32-E72D297353CC}">
              <c16:uniqueId val="{00000000-C078-47C1-8FC2-4070E03712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13.5</c:v>
                </c:pt>
                <c:pt idx="1">
                  <c:v>13.4</c:v>
                </c:pt>
                <c:pt idx="2">
                  <c:v>13.81</c:v>
                </c:pt>
                <c:pt idx="3">
                  <c:v>13.15</c:v>
                </c:pt>
                <c:pt idx="4">
                  <c:v>12.38</c:v>
                </c:pt>
              </c:numCache>
            </c:numRef>
          </c:val>
          <c:extLst>
            <c:ext xmlns:c16="http://schemas.microsoft.com/office/drawing/2014/chart" uri="{C3380CC4-5D6E-409C-BE32-E72D297353CC}">
              <c16:uniqueId val="{00000001-C078-47C1-8FC2-4070E03712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c:v>
                </c:pt>
                <c:pt idx="1">
                  <c:v>-1.96</c:v>
                </c:pt>
                <c:pt idx="2">
                  <c:v>-0.3</c:v>
                </c:pt>
                <c:pt idx="3">
                  <c:v>-4.08</c:v>
                </c:pt>
                <c:pt idx="4">
                  <c:v>-1.63</c:v>
                </c:pt>
              </c:numCache>
            </c:numRef>
          </c:val>
          <c:smooth val="0"/>
          <c:extLst>
            <c:ext xmlns:c16="http://schemas.microsoft.com/office/drawing/2014/chart" uri="{C3380CC4-5D6E-409C-BE32-E72D297353CC}">
              <c16:uniqueId val="{00000002-C078-47C1-8FC2-4070E03712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967-4D81-904E-18745AC09E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67-4D81-904E-18745AC09E4B}"/>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967-4D81-904E-18745AC09E4B}"/>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67-4D81-904E-18745AC09E4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0.1</c:v>
                </c:pt>
                <c:pt idx="8">
                  <c:v>#N/A</c:v>
                </c:pt>
                <c:pt idx="9">
                  <c:v>0.11</c:v>
                </c:pt>
              </c:numCache>
            </c:numRef>
          </c:val>
          <c:extLst>
            <c:ext xmlns:c16="http://schemas.microsoft.com/office/drawing/2014/chart" uri="{C3380CC4-5D6E-409C-BE32-E72D297353CC}">
              <c16:uniqueId val="{00000004-6967-4D81-904E-18745AC09E4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1.1200000000000001</c:v>
                </c:pt>
                <c:pt idx="2">
                  <c:v>#N/A</c:v>
                </c:pt>
                <c:pt idx="3">
                  <c:v>1.1000000000000001</c:v>
                </c:pt>
                <c:pt idx="4">
                  <c:v>#N/A</c:v>
                </c:pt>
                <c:pt idx="5">
                  <c:v>1.54</c:v>
                </c:pt>
                <c:pt idx="6">
                  <c:v>#N/A</c:v>
                </c:pt>
                <c:pt idx="7">
                  <c:v>0.97</c:v>
                </c:pt>
                <c:pt idx="8">
                  <c:v>#N/A</c:v>
                </c:pt>
                <c:pt idx="9">
                  <c:v>0.49</c:v>
                </c:pt>
              </c:numCache>
            </c:numRef>
          </c:val>
          <c:extLst>
            <c:ext xmlns:c16="http://schemas.microsoft.com/office/drawing/2014/chart" uri="{C3380CC4-5D6E-409C-BE32-E72D297353CC}">
              <c16:uniqueId val="{00000005-6967-4D81-904E-18745AC09E4B}"/>
            </c:ext>
          </c:extLst>
        </c:ser>
        <c:ser>
          <c:idx val="6"/>
          <c:order val="6"/>
          <c:tx>
            <c:strRef>
              <c:f>データシート!$A$33</c:f>
              <c:strCache>
                <c:ptCount val="1"/>
                <c:pt idx="0">
                  <c:v>恵庭市水道事業会計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6.89</c:v>
                </c:pt>
                <c:pt idx="2">
                  <c:v>#N/A</c:v>
                </c:pt>
                <c:pt idx="3">
                  <c:v>5.61</c:v>
                </c:pt>
                <c:pt idx="4">
                  <c:v>#N/A</c:v>
                </c:pt>
                <c:pt idx="5">
                  <c:v>4.6500000000000004</c:v>
                </c:pt>
                <c:pt idx="6">
                  <c:v>#N/A</c:v>
                </c:pt>
                <c:pt idx="7">
                  <c:v>4.66</c:v>
                </c:pt>
                <c:pt idx="8">
                  <c:v>#N/A</c:v>
                </c:pt>
                <c:pt idx="9">
                  <c:v>5.26</c:v>
                </c:pt>
              </c:numCache>
            </c:numRef>
          </c:val>
          <c:extLst>
            <c:ext xmlns:c16="http://schemas.microsoft.com/office/drawing/2014/chart" uri="{C3380CC4-5D6E-409C-BE32-E72D297353CC}">
              <c16:uniqueId val="{00000006-6967-4D81-904E-18745AC09E4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5.39</c:v>
                </c:pt>
                <c:pt idx="2">
                  <c:v>#N/A</c:v>
                </c:pt>
                <c:pt idx="3">
                  <c:v>5.3</c:v>
                </c:pt>
                <c:pt idx="4">
                  <c:v>#N/A</c:v>
                </c:pt>
                <c:pt idx="5">
                  <c:v>5.87</c:v>
                </c:pt>
                <c:pt idx="6">
                  <c:v>#N/A</c:v>
                </c:pt>
                <c:pt idx="7">
                  <c:v>5.4</c:v>
                </c:pt>
                <c:pt idx="8">
                  <c:v>#N/A</c:v>
                </c:pt>
                <c:pt idx="9">
                  <c:v>5.38</c:v>
                </c:pt>
              </c:numCache>
            </c:numRef>
          </c:val>
          <c:extLst>
            <c:ext xmlns:c16="http://schemas.microsoft.com/office/drawing/2014/chart" uri="{C3380CC4-5D6E-409C-BE32-E72D297353CC}">
              <c16:uniqueId val="{00000007-6967-4D81-904E-18745AC09E4B}"/>
            </c:ext>
          </c:extLst>
        </c:ser>
        <c:ser>
          <c:idx val="8"/>
          <c:order val="8"/>
          <c:tx>
            <c:strRef>
              <c:f>データシート!$A$35</c:f>
              <c:strCache>
                <c:ptCount val="1"/>
                <c:pt idx="0">
                  <c:v>恵庭市下水道事業会計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12.32</c:v>
                </c:pt>
                <c:pt idx="2">
                  <c:v>#N/A</c:v>
                </c:pt>
                <c:pt idx="3">
                  <c:v>11.52</c:v>
                </c:pt>
                <c:pt idx="4">
                  <c:v>#N/A</c:v>
                </c:pt>
                <c:pt idx="5">
                  <c:v>11.58</c:v>
                </c:pt>
                <c:pt idx="6">
                  <c:v>#N/A</c:v>
                </c:pt>
                <c:pt idx="7">
                  <c:v>11.71</c:v>
                </c:pt>
                <c:pt idx="8">
                  <c:v>#N/A</c:v>
                </c:pt>
                <c:pt idx="9">
                  <c:v>11.2</c:v>
                </c:pt>
              </c:numCache>
            </c:numRef>
          </c:val>
          <c:extLst>
            <c:ext xmlns:c16="http://schemas.microsoft.com/office/drawing/2014/chart" uri="{C3380CC4-5D6E-409C-BE32-E72D297353CC}">
              <c16:uniqueId val="{00000008-6967-4D81-904E-18745AC09E4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2.5499999999999998</c:v>
                </c:pt>
                <c:pt idx="1">
                  <c:v>#N/A</c:v>
                </c:pt>
                <c:pt idx="2">
                  <c:v>2.19</c:v>
                </c:pt>
                <c:pt idx="3">
                  <c:v>#N/A</c:v>
                </c:pt>
                <c:pt idx="4">
                  <c:v>1.57</c:v>
                </c:pt>
                <c:pt idx="5">
                  <c:v>#N/A</c:v>
                </c:pt>
                <c:pt idx="6">
                  <c:v>1.19</c:v>
                </c:pt>
                <c:pt idx="7">
                  <c:v>#N/A</c:v>
                </c:pt>
                <c:pt idx="8">
                  <c:v>0.87</c:v>
                </c:pt>
                <c:pt idx="9">
                  <c:v>#N/A</c:v>
                </c:pt>
              </c:numCache>
            </c:numRef>
          </c:val>
          <c:extLst>
            <c:ext xmlns:c16="http://schemas.microsoft.com/office/drawing/2014/chart" uri="{C3380CC4-5D6E-409C-BE32-E72D297353CC}">
              <c16:uniqueId val="{00000009-6967-4D81-904E-18745AC09E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2506</c:v>
                </c:pt>
                <c:pt idx="5">
                  <c:v>2495</c:v>
                </c:pt>
                <c:pt idx="8">
                  <c:v>2466</c:v>
                </c:pt>
                <c:pt idx="11">
                  <c:v>2443</c:v>
                </c:pt>
                <c:pt idx="14">
                  <c:v>2404</c:v>
                </c:pt>
              </c:numCache>
            </c:numRef>
          </c:val>
          <c:extLst>
            <c:ext xmlns:c16="http://schemas.microsoft.com/office/drawing/2014/chart" uri="{C3380CC4-5D6E-409C-BE32-E72D297353CC}">
              <c16:uniqueId val="{00000000-ACF3-449E-B8F1-630FF50417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F3-449E-B8F1-630FF50417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24</c:v>
                </c:pt>
                <c:pt idx="6">
                  <c:v>22</c:v>
                </c:pt>
                <c:pt idx="9">
                  <c:v>23</c:v>
                </c:pt>
                <c:pt idx="12">
                  <c:v>18</c:v>
                </c:pt>
              </c:numCache>
            </c:numRef>
          </c:val>
          <c:extLst>
            <c:ext xmlns:c16="http://schemas.microsoft.com/office/drawing/2014/chart" uri="{C3380CC4-5D6E-409C-BE32-E72D297353CC}">
              <c16:uniqueId val="{00000002-ACF3-449E-B8F1-630FF50417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1</c:v>
                </c:pt>
                <c:pt idx="6">
                  <c:v>1</c:v>
                </c:pt>
                <c:pt idx="9">
                  <c:v>1</c:v>
                </c:pt>
                <c:pt idx="12">
                  <c:v>1</c:v>
                </c:pt>
              </c:numCache>
            </c:numRef>
          </c:val>
          <c:extLst>
            <c:ext xmlns:c16="http://schemas.microsoft.com/office/drawing/2014/chart" uri="{C3380CC4-5D6E-409C-BE32-E72D297353CC}">
              <c16:uniqueId val="{00000003-ACF3-449E-B8F1-630FF50417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821</c:v>
                </c:pt>
                <c:pt idx="3">
                  <c:v>832</c:v>
                </c:pt>
                <c:pt idx="6">
                  <c:v>708</c:v>
                </c:pt>
                <c:pt idx="9">
                  <c:v>664</c:v>
                </c:pt>
                <c:pt idx="12">
                  <c:v>581</c:v>
                </c:pt>
              </c:numCache>
            </c:numRef>
          </c:val>
          <c:extLst>
            <c:ext xmlns:c16="http://schemas.microsoft.com/office/drawing/2014/chart" uri="{C3380CC4-5D6E-409C-BE32-E72D297353CC}">
              <c16:uniqueId val="{00000004-ACF3-449E-B8F1-630FF50417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F3-449E-B8F1-630FF50417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F3-449E-B8F1-630FF50417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2447</c:v>
                </c:pt>
                <c:pt idx="3">
                  <c:v>2315</c:v>
                </c:pt>
                <c:pt idx="6">
                  <c:v>2373</c:v>
                </c:pt>
                <c:pt idx="9">
                  <c:v>2401</c:v>
                </c:pt>
                <c:pt idx="12">
                  <c:v>2456</c:v>
                </c:pt>
              </c:numCache>
            </c:numRef>
          </c:val>
          <c:extLst>
            <c:ext xmlns:c16="http://schemas.microsoft.com/office/drawing/2014/chart" uri="{C3380CC4-5D6E-409C-BE32-E72D297353CC}">
              <c16:uniqueId val="{00000007-ACF3-449E-B8F1-630FF50417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822</c:v>
                </c:pt>
                <c:pt idx="2">
                  <c:v>#N/A</c:v>
                </c:pt>
                <c:pt idx="3">
                  <c:v>#N/A</c:v>
                </c:pt>
                <c:pt idx="4">
                  <c:v>677</c:v>
                </c:pt>
                <c:pt idx="5">
                  <c:v>#N/A</c:v>
                </c:pt>
                <c:pt idx="6">
                  <c:v>#N/A</c:v>
                </c:pt>
                <c:pt idx="7">
                  <c:v>638</c:v>
                </c:pt>
                <c:pt idx="8">
                  <c:v>#N/A</c:v>
                </c:pt>
                <c:pt idx="9">
                  <c:v>#N/A</c:v>
                </c:pt>
                <c:pt idx="10">
                  <c:v>646</c:v>
                </c:pt>
                <c:pt idx="11">
                  <c:v>#N/A</c:v>
                </c:pt>
                <c:pt idx="12">
                  <c:v>#N/A</c:v>
                </c:pt>
                <c:pt idx="13">
                  <c:v>652</c:v>
                </c:pt>
                <c:pt idx="14">
                  <c:v>#N/A</c:v>
                </c:pt>
              </c:numCache>
            </c:numRef>
          </c:val>
          <c:smooth val="0"/>
          <c:extLst>
            <c:ext xmlns:c16="http://schemas.microsoft.com/office/drawing/2014/chart" uri="{C3380CC4-5D6E-409C-BE32-E72D297353CC}">
              <c16:uniqueId val="{00000008-ACF3-449E-B8F1-630FF50417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22133</c:v>
                </c:pt>
                <c:pt idx="5">
                  <c:v>21989</c:v>
                </c:pt>
                <c:pt idx="8">
                  <c:v>21773</c:v>
                </c:pt>
                <c:pt idx="11">
                  <c:v>21847</c:v>
                </c:pt>
                <c:pt idx="14">
                  <c:v>21829</c:v>
                </c:pt>
              </c:numCache>
            </c:numRef>
          </c:val>
          <c:extLst>
            <c:ext xmlns:c16="http://schemas.microsoft.com/office/drawing/2014/chart" uri="{C3380CC4-5D6E-409C-BE32-E72D297353CC}">
              <c16:uniqueId val="{00000000-9497-4A1A-99D4-B6D9B08444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6971</c:v>
                </c:pt>
                <c:pt idx="5">
                  <c:v>6951</c:v>
                </c:pt>
                <c:pt idx="8">
                  <c:v>7275</c:v>
                </c:pt>
                <c:pt idx="11">
                  <c:v>7025</c:v>
                </c:pt>
                <c:pt idx="14">
                  <c:v>7460</c:v>
                </c:pt>
              </c:numCache>
            </c:numRef>
          </c:val>
          <c:extLst>
            <c:ext xmlns:c16="http://schemas.microsoft.com/office/drawing/2014/chart" uri="{C3380CC4-5D6E-409C-BE32-E72D297353CC}">
              <c16:uniqueId val="{00000001-9497-4A1A-99D4-B6D9B08444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3723</c:v>
                </c:pt>
                <c:pt idx="5">
                  <c:v>4389</c:v>
                </c:pt>
                <c:pt idx="8">
                  <c:v>4575</c:v>
                </c:pt>
                <c:pt idx="11">
                  <c:v>4662</c:v>
                </c:pt>
                <c:pt idx="14">
                  <c:v>4952</c:v>
                </c:pt>
              </c:numCache>
            </c:numRef>
          </c:val>
          <c:extLst>
            <c:ext xmlns:c16="http://schemas.microsoft.com/office/drawing/2014/chart" uri="{C3380CC4-5D6E-409C-BE32-E72D297353CC}">
              <c16:uniqueId val="{00000002-9497-4A1A-99D4-B6D9B08444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97-4A1A-99D4-B6D9B08444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97-4A1A-99D4-B6D9B08444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9497-4A1A-99D4-B6D9B08444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2391</c:v>
                </c:pt>
                <c:pt idx="3">
                  <c:v>2279</c:v>
                </c:pt>
                <c:pt idx="6">
                  <c:v>2305</c:v>
                </c:pt>
                <c:pt idx="9">
                  <c:v>1988</c:v>
                </c:pt>
                <c:pt idx="12">
                  <c:v>1757</c:v>
                </c:pt>
              </c:numCache>
            </c:numRef>
          </c:val>
          <c:extLst>
            <c:ext xmlns:c16="http://schemas.microsoft.com/office/drawing/2014/chart" uri="{C3380CC4-5D6E-409C-BE32-E72D297353CC}">
              <c16:uniqueId val="{00000006-9497-4A1A-99D4-B6D9B08444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497-4A1A-99D4-B6D9B08444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9342</c:v>
                </c:pt>
                <c:pt idx="3">
                  <c:v>8883</c:v>
                </c:pt>
                <c:pt idx="6">
                  <c:v>8094</c:v>
                </c:pt>
                <c:pt idx="9">
                  <c:v>7716</c:v>
                </c:pt>
                <c:pt idx="12">
                  <c:v>7120</c:v>
                </c:pt>
              </c:numCache>
            </c:numRef>
          </c:val>
          <c:extLst>
            <c:ext xmlns:c16="http://schemas.microsoft.com/office/drawing/2014/chart" uri="{C3380CC4-5D6E-409C-BE32-E72D297353CC}">
              <c16:uniqueId val="{00000008-9497-4A1A-99D4-B6D9B08444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89</c:v>
                </c:pt>
                <c:pt idx="3">
                  <c:v>70</c:v>
                </c:pt>
                <c:pt idx="6">
                  <c:v>77</c:v>
                </c:pt>
                <c:pt idx="9">
                  <c:v>56</c:v>
                </c:pt>
                <c:pt idx="12">
                  <c:v>40</c:v>
                </c:pt>
              </c:numCache>
            </c:numRef>
          </c:val>
          <c:extLst>
            <c:ext xmlns:c16="http://schemas.microsoft.com/office/drawing/2014/chart" uri="{C3380CC4-5D6E-409C-BE32-E72D297353CC}">
              <c16:uniqueId val="{00000009-9497-4A1A-99D4-B6D9B08444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26043</c:v>
                </c:pt>
                <c:pt idx="3">
                  <c:v>26227</c:v>
                </c:pt>
                <c:pt idx="6">
                  <c:v>26896</c:v>
                </c:pt>
                <c:pt idx="9">
                  <c:v>27303</c:v>
                </c:pt>
                <c:pt idx="12">
                  <c:v>27933</c:v>
                </c:pt>
              </c:numCache>
            </c:numRef>
          </c:val>
          <c:extLst>
            <c:ext xmlns:c16="http://schemas.microsoft.com/office/drawing/2014/chart" uri="{C3380CC4-5D6E-409C-BE32-E72D297353CC}">
              <c16:uniqueId val="{0000000A-9497-4A1A-99D4-B6D9B08444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5041</c:v>
                </c:pt>
                <c:pt idx="2">
                  <c:v>#N/A</c:v>
                </c:pt>
                <c:pt idx="3">
                  <c:v>#N/A</c:v>
                </c:pt>
                <c:pt idx="4">
                  <c:v>4131</c:v>
                </c:pt>
                <c:pt idx="5">
                  <c:v>#N/A</c:v>
                </c:pt>
                <c:pt idx="6">
                  <c:v>#N/A</c:v>
                </c:pt>
                <c:pt idx="7">
                  <c:v>3749</c:v>
                </c:pt>
                <c:pt idx="8">
                  <c:v>#N/A</c:v>
                </c:pt>
                <c:pt idx="9">
                  <c:v>#N/A</c:v>
                </c:pt>
                <c:pt idx="10">
                  <c:v>3529</c:v>
                </c:pt>
                <c:pt idx="11">
                  <c:v>#N/A</c:v>
                </c:pt>
                <c:pt idx="12">
                  <c:v>#N/A</c:v>
                </c:pt>
                <c:pt idx="13">
                  <c:v>2610</c:v>
                </c:pt>
                <c:pt idx="14">
                  <c:v>#N/A</c:v>
                </c:pt>
              </c:numCache>
            </c:numRef>
          </c:val>
          <c:smooth val="0"/>
          <c:extLst>
            <c:ext xmlns:c16="http://schemas.microsoft.com/office/drawing/2014/chart" uri="{C3380CC4-5D6E-409C-BE32-E72D297353CC}">
              <c16:uniqueId val="{0000000B-9497-4A1A-99D4-B6D9B08444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2037</c:v>
                </c:pt>
                <c:pt idx="1">
                  <c:v>1897</c:v>
                </c:pt>
                <c:pt idx="2">
                  <c:v>1823</c:v>
                </c:pt>
              </c:numCache>
            </c:numRef>
          </c:val>
          <c:extLst>
            <c:ext xmlns:c16="http://schemas.microsoft.com/office/drawing/2014/chart" uri="{C3380CC4-5D6E-409C-BE32-E72D297353CC}">
              <c16:uniqueId val="{00000000-D3BD-47CD-9017-A8D2C7DD59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3BD-47CD-9017-A8D2C7DD59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2075</c:v>
                </c:pt>
                <c:pt idx="1">
                  <c:v>2156</c:v>
                </c:pt>
                <c:pt idx="2">
                  <c:v>2430</c:v>
                </c:pt>
              </c:numCache>
            </c:numRef>
          </c:val>
          <c:extLst>
            <c:ext xmlns:c16="http://schemas.microsoft.com/office/drawing/2014/chart" uri="{C3380CC4-5D6E-409C-BE32-E72D297353CC}">
              <c16:uniqueId val="{00000002-D3BD-47CD-9017-A8D2C7DD59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{392596F6-6B4B-4250-A0DA-5238819700DD}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250-4A60-922B-BABC2A05FE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{B8613E57-CA0A-46BF-AB19-8ABB56DF0B71}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50-4A60-922B-BABC2A05FE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{1B754A4B-DDAC-4413-B209-BEACCA73A0C7}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50-4A60-922B-BABC2A05FE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{5D797F0D-E2B9-41FA-A154-31553DA369F6}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50-4A60-922B-BABC2A05FE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{F39AD1D4-50A3-4DAB-9113-DFD8A2D4936F}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50-4A60-922B-BABC2A05FE77}"/>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{FE1E6D61-E84F-4F15-9919-95003990E03D}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250-4A60-922B-BABC2A05FE77}"/>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{65622BA6-A747-4A0D-BB39-388A5CBC0C6C}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250-4A60-922B-BABC2A05FE77}"/>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{8C8FC1C6-0988-4CD9-9C71-38C410CC59B1}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250-4A60-922B-BABC2A05FE77}"/>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{E13F24F3-40C7-4E0B-A098-7DA6E6FCC9DC}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250-4A60-922B-BABC2A05FE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52.5</c:v>
                </c:pt>
                <c:pt idx="16">
                  <c:v>53</c:v>
                </c:pt>
                <c:pt idx="24">
                  <c:v>54.7</c:v>
                </c:pt>
                <c:pt idx="32">
                  <c:v>54.3</c:v>
                </c:pt>
              </c:numCache>
            </c:numRef>
          </c:xVal>
          <c:yVal>
            <c:numRef>
              <c:f>公会計指標分析・財政指標組合せ分析表!$BP$51:$DC$51</c:f>
              <c:numCache>
                <c:formatCode>#,##0.0;"▲ "#,##0.0</c:formatCode>
                <c:ptCount val="40"/>
                <c:pt idx="0">
                  <c:v>38.799999999999997</c:v>
                </c:pt>
                <c:pt idx="8">
                  <c:v>31.1</c:v>
                </c:pt>
                <c:pt idx="16">
                  <c:v>29</c:v>
                </c:pt>
                <c:pt idx="24">
                  <c:v>28</c:v>
                </c:pt>
                <c:pt idx="32">
                  <c:v>20.2</c:v>
                </c:pt>
              </c:numCache>
            </c:numRef>
          </c:yVal>
          <c:smooth val="0"/>
          <c:extLst>
            <c:ext xmlns:c16="http://schemas.microsoft.com/office/drawing/2014/chart" uri="{C3380CC4-5D6E-409C-BE32-E72D297353CC}">
              <c16:uniqueId val="{00000009-6250-4A60-922B-BABC2A05FE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{9DD01FE8-ED76-46CE-970C-54BAE3813941}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250-4A60-922B-BABC2A05FE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{6C433D7B-4067-47A4-A872-6AC3CFC2C124}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50-4A60-922B-BABC2A05FE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{1D9972D9-1494-426A-A2B3-E1A5258E3294}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50-4A60-922B-BABC2A05FE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{957E22AE-120C-4E55-8297-6927B0900537}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50-4A60-922B-BABC2A05FE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{1E73ACCE-1498-4ED1-84F7-1B6DA60F533E}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50-4A60-922B-BABC2A05FE7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{B3A8A549-6676-424A-9A88-C6CFC27679CD}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250-4A60-922B-BABC2A05FE7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{084D0395-B48C-4D48-A1F0-50FE8FFAA29C}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250-4A60-922B-BABC2A05FE7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{A2728BEF-D4BA-48B6-989C-26809F221DDF}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250-4A60-922B-BABC2A05FE7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{3BAEA7EA-3C32-4CF5-AFD8-8D7D8556D212}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250-4A60-922B-BABC2A05FE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6250-4A60-922B-BABC2A05FE77}"/>
            </c:ext>
          </c:extLst>
        </c:ser>
        <c:dLbls>
          <c:showLegendKey val="0"/>
          <c:showVal val="1"/>
          <c:showCatName val="0"/>
          <c:showSerName val="0"/>
          <c:showPercent val="0"/>
          <c:showBubbleSize val="0"/>
        </c:dLbls>
        <c:axId val="46179840"/>
        <c:axId val="46181760"/>
      </c:scatterChart>
      <c:valAx>
        <c:axId val="46179840"/>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{3B53AE2C-D96F-4BAB-9A9F-5C7266991BE1}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381-4A08-9829-CA35B94C0D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{E5B3DB2F-2F4B-4C03-BEB1-2CC51F5DF052}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81-4A08-9829-CA35B94C0D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{EA71D0FE-77EF-4976-A65B-C4AEFADC5104}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81-4A08-9829-CA35B94C0D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{5FB2C570-E9DC-43B7-8B85-55F0F727D32F}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81-4A08-9829-CA35B94C0D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{B7CA45E9-71BB-41C1-BDEE-4F24EBAF3771}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81-4A08-9829-CA35B94C0D5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{9BE845E6-6D33-4F69-84C4-EE6BA689CD3A}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381-4A08-9829-CA35B94C0D5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{A35CCFFA-E64F-4AA6-B85B-1D16D8319388}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381-4A08-9829-CA35B94C0D5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{87D0C2D4-5D8C-4DA1-8D08-8244B2F1FA37}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381-4A08-9829-CA35B94C0D5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{1F2875BE-6D54-4090-8164-3AAD14153DF4}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381-4A08-9829-CA35B94C0D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5.9</c:v>
                </c:pt>
                <c:pt idx="16">
                  <c:v>5.4</c:v>
                </c:pt>
                <c:pt idx="24">
                  <c:v>5</c:v>
                </c:pt>
                <c:pt idx="32">
                  <c:v>5</c:v>
                </c:pt>
              </c:numCache>
            </c:numRef>
          </c:xVal>
          <c:yVal>
            <c:numRef>
              <c:f>公会計指標分析・財政指標組合せ分析表!$BP$73:$DC$73</c:f>
              <c:numCache>
                <c:formatCode>#,##0.0;"▲ "#,##0.0</c:formatCode>
                <c:ptCount val="40"/>
                <c:pt idx="0">
                  <c:v>38.799999999999997</c:v>
                </c:pt>
                <c:pt idx="8">
                  <c:v>31.1</c:v>
                </c:pt>
                <c:pt idx="16">
                  <c:v>29</c:v>
                </c:pt>
                <c:pt idx="24">
                  <c:v>28</c:v>
                </c:pt>
                <c:pt idx="32">
                  <c:v>20.2</c:v>
                </c:pt>
              </c:numCache>
            </c:numRef>
          </c:yVal>
          <c:smooth val="0"/>
          <c:extLst>
            <c:ext xmlns:c16="http://schemas.microsoft.com/office/drawing/2014/chart" uri="{C3380CC4-5D6E-409C-BE32-E72D297353CC}">
              <c16:uniqueId val="{00000009-7381-4A08-9829-CA35B94C0D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{643C5AEC-C893-476E-88EB-DC9090F02307}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381-4A08-9829-CA35B94C0D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{7F51F042-7A7B-474D-8D6C-A359AFDA8B9E}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81-4A08-9829-CA35B94C0D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{0CFC9826-7E43-4EA0-807E-CAE4B7213F25}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81-4A08-9829-CA35B94C0D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{44F957A8-5AD2-4E5E-AA68-A2208FABEB87}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81-4A08-9829-CA35B94C0D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{DA9C4F63-F29E-45B7-81C3-FB7F6A0FDA82}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81-4A08-9829-CA35B94C0D5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{F7556A07-27B3-4FA0-8E28-D5E61D1D7B8B}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381-4A08-9829-CA35B94C0D5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{0C07D94F-C8D0-4848-B770-A9F22EA44E89}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381-4A08-9829-CA35B94C0D5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{1C30BD08-6635-4277-AB46-9398E50F61E1}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381-4A08-9829-CA35B94C0D5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{E01F7DC6-502F-4429-BBF8-42E0D3CF82A2}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381-4A08-9829-CA35B94C0D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7381-4A08-9829-CA35B94C0D5B}"/>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少傾向となっているが、ごみ焼却施設の建設や大型事業の実施により今後元利償還金が増加する見込みとなってる一方で、公営企業債の元利償還金に対する繰入金が今後も減少傾向であることから、各会計の公債費の動向を見極め、起債新規発行額の平準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満期一括償還地方債の借入は行っていない。</a:t>
          </a:r>
          <a:endParaRPr kumimoji="1" lang="en-US" altLang="ja-JP" sz="1000">
            <a:latin typeface="ＭＳ ゴシック" pitchFamily="49" charset="-128"/>
            <a:ea typeface="ＭＳ ゴシック" pitchFamily="49" charset="-128"/>
          </a:endParaRPr>
        </a:p>
        <a:p>
          <a:r>
            <a:rPr kumimoji="1" lang="en-US" altLang="ja-JP" sz="1000" b="0" i="0" u="none" strike="noStrike">
              <a:solidFill>
                <a:schemeClr val="dk1"/>
              </a:solidFill>
              <a:effectLst/>
              <a:latin typeface="ＭＳ ゴシック" pitchFamily="49" charset="-128"/>
              <a:ea typeface="ＭＳ ゴシック" pitchFamily="49" charset="-128"/>
              <a:cs typeface="+mn-cs"/>
            </a:rPr>
            <a:t>※</a:t>
          </a:r>
          <a:r>
            <a:rPr kumimoji="1" lang="ja-JP" altLang="en-US" sz="1000" b="0" i="0" u="none" strike="noStrike">
              <a:solidFill>
                <a:schemeClr val="dk1"/>
              </a:solidFill>
              <a:effectLst/>
              <a:latin typeface="ＭＳ ゴシック" pitchFamily="49" charset="-128"/>
              <a:ea typeface="ＭＳ ゴシック" pitchFamily="49" charset="-128"/>
              <a:cs typeface="+mn-cs"/>
            </a:rPr>
            <a:t>平成</a:t>
          </a:r>
          <a:r>
            <a:rPr kumimoji="1" lang="en-US" altLang="ja-JP" sz="1000" b="0" i="0" u="none" strike="noStrike">
              <a:solidFill>
                <a:schemeClr val="dk1"/>
              </a:solidFill>
              <a:effectLst/>
              <a:latin typeface="ＭＳ ゴシック" pitchFamily="49" charset="-128"/>
              <a:ea typeface="ＭＳ ゴシック" pitchFamily="49" charset="-128"/>
              <a:cs typeface="+mn-cs"/>
            </a:rPr>
            <a:t>28</a:t>
          </a:r>
          <a:r>
            <a:rPr kumimoji="1" lang="ja-JP" altLang="en-US" sz="1000" b="0" i="0" u="none" strike="noStrike">
              <a:solidFill>
                <a:schemeClr val="dk1"/>
              </a:solidFill>
              <a:effectLst/>
              <a:latin typeface="ＭＳ ゴシック" pitchFamily="49" charset="-128"/>
              <a:ea typeface="ＭＳ ゴシック" pitchFamily="49" charset="-128"/>
              <a:cs typeface="+mn-cs"/>
            </a:rPr>
            <a:t>年度より、減債基金を財政調整基金へ統合している。</a:t>
          </a:r>
          <a:endParaRPr kumimoji="0" lang="en-US" altLang="ja-JP" sz="1100" b="0" i="0" u="none" strike="noStrike">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臨時財政対策債や大型事業実施により、地方債の現在高が増加傾向となっているが、一方でふるさと納税寄附により、充当可能基金が増加していることから、将来負担比率は年々減少している。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大型事業（花の拠点整備、島松駅バリアフリー化）や市営住宅の建設、加えて老朽化したインフラの長寿命化や更新が必要となっていることから、新たな財源確保や、事業の平準化を図り将来負担の軽減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北海道恵庭市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ごみ焼却施設建設や大型事業の実施により約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億円取崩したが、ふるさと納税寄附や、市有地売却などにより約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億円を積み立てたことで、基金全体では、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ふるさと納税寄附の推進を図るとともに、集約化などによる公有財産の売却を行い、必要な事業への基金活用を実施していく。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 ： 水と緑と花に彩られた都市環境づくりに資する事業その他本市のまちづくりの推進に資する事業に充てる。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社会福祉事業推進基金 ： 在宅福祉等の普及及び向上に資する事業、健康及び生きがいづくり等を推進する事業、ボランティア活動を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推進する事業、地域福祉の推進上必要と認める事業、福祉施設の建設及び改修に要する経費に充てる。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まちづくり推進基金：大型事業（花の拠点整備事業）やふるさと納税事務事業等のために約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千万円を取り崩したが、ふるさと納税寄附の増加により、約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千万円の積立てを行ったことで、全体としては約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ふるさと納税による寄付金の更なる拡大を図るため、ポータルサイトの増加や恵庭市の魅力を発信していき、地域活性化に繋がる事業や社会福祉、子ども子育て事業の拡充を図って行きたい。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ごみ焼却施設建設などにより、財源対策が必要となったことから、約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年度より減債基金を財政調整基金へ統合している。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将来の財政負担に備えるため、標準財政規模の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％以上の残高確保を行うほか、他の目的基金を有効に活用し、一般財源総額の確保にも努めていく。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1D9EE34-FA5E-4D6B-9967-264326B81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4F9BB6-F9BB-41FD-AF64-8B6AC3FC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A0129E1-2E9F-4CB6-BE29-5AC2E3E7EBC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4A14306-CEFD-43AF-B84F-E63DC31CDA6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0097EBC-1935-4A2D-AE27-0903BAE9F33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245DD04-3743-4BE7-824F-8A8EB7951DF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FF1A3EA-CEA1-41EF-8866-DA025642062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398CA86-F01F-43C4-9A89-92E624F615E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5D23949-9323-46B4-A8B9-EE0063B5F55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3868B30-98C0-4885-8759-FEC0531EF68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7C5F516-21DE-4C64-914B-09D5FF09D0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C11AFD0-7D4E-4AF8-8E50-355B5A5ACBA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70,049
69,552
294.65
31,083,896
30,211,562
791,976
14,719,651
27,933,111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BB568FB-D7A9-4FE6-B5F1-24C16BA402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19A0BFB-D6DD-4334-BC80-611D955AB9D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208360D-1686-4745-ACE2-12C3D50FFF5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4C9839A-A364-43D5-A5C6-B176A553F3E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5C5150D-C28D-4FDA-80CA-414608D086A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189F3A6-1584-431E-A423-A246B1ACAD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C1892EB-EA75-448D-94A8-ABDC428252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EBAD14E-43A4-496A-8797-BA7CC82558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809960A-C3A5-4BAD-B659-F1C48539234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8571572-E4C8-4DD6-930D-B7C4CDBD762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122BD69-FCCA-4B6B-AA19-B64D181CFF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FA5FBC4-EFCC-4EBC-A2E0-F72EA750FD4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8832A7E-79D1-4DFD-BAA2-96986B2FFD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511CB9C-1038-416D-A814-A4456C2D86D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1A6D61A-685E-4EFA-8962-6F9EE47D8C2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E9B35A5-A1C1-4885-91B9-680F1DD71D1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1E9F0DF-00A7-4FF0-944C-4DA9433BAD3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AAA1ECA-C3E6-4558-A37F-766980F6ED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FF1FA63-C810-473A-B240-75CD0085C13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50F74AB-856E-4669-B678-08C0DC29D1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57C9F73-EE49-4AA7-9BF1-DA8149D2F3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7E06288-67FA-42BD-BC4B-9DC1DFB0E92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0239CE0-21B3-4505-99A5-EA31BE62155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310D51A-DE77-4B7D-AB7F-49B264F8246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DB476DC-1448-46BB-9BFA-074C0D0DFEE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5301441-1749-42B4-AA48-92B694489A6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9D9A790-1603-4836-9A67-B7F366EDD95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5007B0B-7751-4A27-82CA-411CC441B65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D5FAA6E-DFC4-422E-B0F3-432208CCB35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4D4247A-BFF1-4C73-9567-B999CC1FDDA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229EDBE-A038-4C8D-9DF3-3DC697BCB84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688F860-8EE9-4728-A6AA-99CA04010C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B4F82B7-E38F-4EFF-9524-A92B7F03DCF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EE916A6-AC74-4B72-9E7E-87D2139E6CE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7F3116E-0F32-4BEF-B03E-ABF702CFEE9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公共施設等総合管理計画に基づき、平成２８年度からの３０年間で公共施設の計画的な統廃合を着実に進めた取組みにより、類似する団体よりも有形固定資産減価償却率は低い値となっている。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公共施設の統廃合にあたっては、既存施設を有効活用した統廃合を進めていることから、有形固定資産減価償却率は上昇傾向となっていたが、令和元年度の比率は、焼却施設が完成したことから改善した。</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042E323-4958-4E32-90FF-8885FA4F62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FF1647D-744F-409B-95D7-90E5F97D7A0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B8981D3-F6D0-4744-BC1A-BEF3BEB42FC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BC3CE8F-973C-4B91-9BA6-ED56FA15F12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00610C4-57B1-4B6E-B6B9-CB8259F6512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7E1CC07-553B-4D8B-A324-0FC8BBC12C3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125C5A2-2932-4E02-A8DC-569403D54E2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65F950C-3EC2-4A5A-8838-535D8963DF2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19E3BDD-3794-413B-8E7A-A710A5F13B8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433392D-B884-4420-93F4-6C8826F2D35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F77A1379-4BB8-4F2C-B0D5-6DBD7A614F8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FFF1921-D0B2-4867-8E04-64AF96FE454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9E32EC7-2B64-46DB-8929-C9DE07387AB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3D10827F-D869-4D94-A321-18BFD60478D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933C239-4429-4947-B3FA-50F8ECF911D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2C7CBBD-F833-4DC9-B29F-B36014F0F33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5249D48-8742-47E6-BF0C-AAF65DE3389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43C9521-E18B-4D7E-AAD8-B5227737F63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38B551A1-D0AD-49C4-9214-1EFCDCF9816C}"/>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7C9F1342-E16C-44FB-ABFD-F62992DA3E7C}"/>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91AC5303-7D92-4F39-BB78-7CA9A487A511}"/>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A7EA9451-0313-422F-905A-4A47C1088E85}"/>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9869D94A-C966-47D5-9C6F-AEEC570D10E4}"/>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26398D91-F067-40EF-AEBE-E01ABF203B7A}"/>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FFD71CD8-6A08-4DF8-AA31-C689033C1BBC}"/>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7FE8B813-A7BB-4558-8CF5-D6C10CFEBC74}"/>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6F245C0A-3303-4F60-A289-B4806DB38B83}"/>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288E3F68-9A2C-4039-B0BE-9346438CD3B9}"/>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FAE477AC-74A3-426C-B407-3F05AD9DA647}"/>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0631C9A-53F9-43C8-8360-1F3050FE3C8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DAB04D9-B5A6-4723-B4F4-3F8FE35D520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0C2D317-50E3-4EFA-9F28-B7A78B70F74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AB370E5-20C1-495E-8C1C-193FF15F146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63758AE-2F4F-4082-97A2-89A8FA88C6F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3" name="楕円 82">
          <a:extLst>
            <a:ext uri="{FF2B5EF4-FFF2-40B4-BE49-F238E27FC236}">
              <a16:creationId xmlns:a16="http://schemas.microsoft.com/office/drawing/2014/main" id="{760D8832-F247-48F0-AEC2-5E4A4B7F82AD}"/>
            </a:ext>
          </a:extLst>
        </xdr:cNvPr>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84" name="有形固定資産減価償却率該当値テキスト">
          <a:extLst>
            <a:ext uri="{FF2B5EF4-FFF2-40B4-BE49-F238E27FC236}">
              <a16:creationId xmlns:a16="http://schemas.microsoft.com/office/drawing/2014/main" id="{218F016B-A0B9-45AF-A0E6-93F83616DBD4}"/>
            </a:ext>
          </a:extLst>
        </xdr:cNvPr>
        <xdr:cNvSpPr txBox="1"/>
      </xdr:nvSpPr>
      <xdr:spPr>
        <a:xfrm>
          <a:off x="48133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85" name="楕円 84">
          <a:extLst>
            <a:ext uri="{FF2B5EF4-FFF2-40B4-BE49-F238E27FC236}">
              <a16:creationId xmlns:a16="http://schemas.microsoft.com/office/drawing/2014/main" id="{FB62CFBA-E2C7-42BD-9D7A-6BE02B41BBAA}"/>
            </a:ext>
          </a:extLst>
        </xdr:cNvPr>
        <xdr:cNvSpPr/>
      </xdr:nvSpPr>
      <xdr:spPr>
        <a:xfrm>
          <a:off x="4000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108222</xdr:rowOff>
    </xdr:to>
    <xdr:cxnSp macro="">
      <xdr:nvCxnSpPr>
        <xdr:cNvPr id="86" name="直線コネクタ 85">
          <a:extLst>
            <a:ext uri="{FF2B5EF4-FFF2-40B4-BE49-F238E27FC236}">
              <a16:creationId xmlns:a16="http://schemas.microsoft.com/office/drawing/2014/main" id="{5E9D69EF-16F8-48C3-8BCD-00053CDA9243}"/>
            </a:ext>
          </a:extLst>
        </xdr:cNvPr>
        <xdr:cNvCxnSpPr/>
      </xdr:nvCxnSpPr>
      <xdr:spPr>
        <a:xfrm flipV="1">
          <a:off x="4051300" y="6010910"/>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87" name="楕円 86">
          <a:extLst>
            <a:ext uri="{FF2B5EF4-FFF2-40B4-BE49-F238E27FC236}">
              <a16:creationId xmlns:a16="http://schemas.microsoft.com/office/drawing/2014/main" id="{4D0F54D6-BCD9-4493-9081-7A96DBAF82FD}"/>
            </a:ext>
          </a:extLst>
        </xdr:cNvPr>
        <xdr:cNvSpPr/>
      </xdr:nvSpPr>
      <xdr:spPr>
        <a:xfrm>
          <a:off x="3238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55789</xdr:rowOff>
    </xdr:from>
    <xdr:to>
      <xdr:col>19</xdr:col>
      <xdr:colOff>136525</xdr:colOff>
      <xdr:row>30</xdr:row>
      <xdr:rowOff>108222</xdr:rowOff>
    </xdr:to>
    <xdr:cxnSp macro="">
      <xdr:nvCxnSpPr>
        <xdr:cNvPr id="88" name="直線コネクタ 87">
          <a:extLst>
            <a:ext uri="{FF2B5EF4-FFF2-40B4-BE49-F238E27FC236}">
              <a16:creationId xmlns:a16="http://schemas.microsoft.com/office/drawing/2014/main" id="{008A52B4-6987-4688-8337-4F380428EE54}"/>
            </a:ext>
          </a:extLst>
        </xdr:cNvPr>
        <xdr:cNvCxnSpPr/>
      </xdr:nvCxnSpPr>
      <xdr:spPr>
        <a:xfrm>
          <a:off x="3289300" y="597081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161018</xdr:rowOff>
    </xdr:from>
    <xdr:to>
      <xdr:col>11</xdr:col>
      <xdr:colOff>187325</xdr:colOff>
      <xdr:row>30</xdr:row>
      <xdr:rowOff>91168</xdr:rowOff>
    </xdr:to>
    <xdr:sp macro="" textlink="">
      <xdr:nvSpPr>
        <xdr:cNvPr id="89" name="楕円 88">
          <a:extLst>
            <a:ext uri="{FF2B5EF4-FFF2-40B4-BE49-F238E27FC236}">
              <a16:creationId xmlns:a16="http://schemas.microsoft.com/office/drawing/2014/main" id="{08EC6338-E1FF-4B1B-97E0-32030EE46B1F}"/>
            </a:ext>
          </a:extLst>
        </xdr:cNvPr>
        <xdr:cNvSpPr/>
      </xdr:nvSpPr>
      <xdr:spPr>
        <a:xfrm>
          <a:off x="2476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55789</xdr:rowOff>
    </xdr:to>
    <xdr:cxnSp macro="">
      <xdr:nvCxnSpPr>
        <xdr:cNvPr id="90" name="直線コネクタ 89">
          <a:extLst>
            <a:ext uri="{FF2B5EF4-FFF2-40B4-BE49-F238E27FC236}">
              <a16:creationId xmlns:a16="http://schemas.microsoft.com/office/drawing/2014/main" id="{AAA6C279-D732-4F7F-B76C-119F78D6910B}"/>
            </a:ext>
          </a:extLst>
        </xdr:cNvPr>
        <xdr:cNvCxnSpPr/>
      </xdr:nvCxnSpPr>
      <xdr:spPr>
        <a:xfrm>
          <a:off x="2527300" y="595539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1" name="楕円 90">
          <a:extLst>
            <a:ext uri="{FF2B5EF4-FFF2-40B4-BE49-F238E27FC236}">
              <a16:creationId xmlns:a16="http://schemas.microsoft.com/office/drawing/2014/main" id="{E0D8F4FB-F08D-485F-9119-312DED7814BC}"/>
            </a:ext>
          </a:extLst>
        </xdr:cNvPr>
        <xdr:cNvSpPr/>
      </xdr:nvSpPr>
      <xdr:spPr>
        <a:xfrm>
          <a:off x="1714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40368</xdr:rowOff>
    </xdr:to>
    <xdr:cxnSp macro="">
      <xdr:nvCxnSpPr>
        <xdr:cNvPr id="92" name="直線コネクタ 91">
          <a:extLst>
            <a:ext uri="{FF2B5EF4-FFF2-40B4-BE49-F238E27FC236}">
              <a16:creationId xmlns:a16="http://schemas.microsoft.com/office/drawing/2014/main" id="{8094B863-ABD9-4482-AEC1-A7F943D21680}"/>
            </a:ext>
          </a:extLst>
        </xdr:cNvPr>
        <xdr:cNvCxnSpPr/>
      </xdr:nvCxnSpPr>
      <xdr:spPr>
        <a:xfrm>
          <a:off x="1765300" y="592455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a:extLst>
            <a:ext uri="{FF2B5EF4-FFF2-40B4-BE49-F238E27FC236}">
              <a16:creationId xmlns:a16="http://schemas.microsoft.com/office/drawing/2014/main" id="{96276D82-4720-4BD4-B868-5658EA4CD0C9}"/>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4" name="n_2aveValue有形固定資産減価償却率">
          <a:extLst>
            <a:ext uri="{FF2B5EF4-FFF2-40B4-BE49-F238E27FC236}">
              <a16:creationId xmlns:a16="http://schemas.microsoft.com/office/drawing/2014/main" id="{88CB2289-6B8C-4C4F-A7C8-61F35E35F7AA}"/>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a:extLst>
            <a:ext uri="{FF2B5EF4-FFF2-40B4-BE49-F238E27FC236}">
              <a16:creationId xmlns:a16="http://schemas.microsoft.com/office/drawing/2014/main" id="{5733ADFF-EEA6-4B0B-B6D0-92EA2C0BCA89}"/>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6" name="n_4aveValue有形固定資産減価償却率">
          <a:extLst>
            <a:ext uri="{FF2B5EF4-FFF2-40B4-BE49-F238E27FC236}">
              <a16:creationId xmlns:a16="http://schemas.microsoft.com/office/drawing/2014/main" id="{AC4EC6FE-6973-40A7-876B-E0577F08B961}"/>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4099</xdr:rowOff>
    </xdr:from>
    <xdr:ext cx="405111" cy="259045"/>
    <xdr:sp macro="" textlink="">
      <xdr:nvSpPr>
        <xdr:cNvPr id="97" name="n_1mainValue有形固定資産減価償却率">
          <a:extLst>
            <a:ext uri="{FF2B5EF4-FFF2-40B4-BE49-F238E27FC236}">
              <a16:creationId xmlns:a16="http://schemas.microsoft.com/office/drawing/2014/main" id="{195B4D9A-F403-4993-B857-D440B15BDA8B}"/>
            </a:ext>
          </a:extLst>
        </xdr:cNvPr>
        <xdr:cNvSpPr txBox="1"/>
      </xdr:nvSpPr>
      <xdr:spPr>
        <a:xfrm>
          <a:off x="38360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8" name="n_2mainValue有形固定資産減価償却率">
          <a:extLst>
            <a:ext uri="{FF2B5EF4-FFF2-40B4-BE49-F238E27FC236}">
              <a16:creationId xmlns:a16="http://schemas.microsoft.com/office/drawing/2014/main" id="{36493462-D8D8-49C0-9D1B-BD7B53C970E1}"/>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107695</xdr:rowOff>
    </xdr:from>
    <xdr:ext cx="405111" cy="259045"/>
    <xdr:sp macro="" textlink="">
      <xdr:nvSpPr>
        <xdr:cNvPr id="99" name="n_3mainValue有形固定資産減価償却率">
          <a:extLst>
            <a:ext uri="{FF2B5EF4-FFF2-40B4-BE49-F238E27FC236}">
              <a16:creationId xmlns:a16="http://schemas.microsoft.com/office/drawing/2014/main" id="{0636DCF4-A444-4C6E-8081-224F3E068B73}"/>
            </a:ext>
          </a:extLst>
        </xdr:cNvPr>
        <xdr:cNvSpPr txBox="1"/>
      </xdr:nvSpPr>
      <xdr:spPr>
        <a:xfrm>
          <a:off x="2324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0" name="n_4mainValue有形固定資産減価償却率">
          <a:extLst>
            <a:ext uri="{FF2B5EF4-FFF2-40B4-BE49-F238E27FC236}">
              <a16:creationId xmlns:a16="http://schemas.microsoft.com/office/drawing/2014/main" id="{8AACF700-117D-4FD3-B83B-B61AA6D2342C}"/>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590AE56-6687-42B2-8591-80F912D23BB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2D774F2-8F89-4D85-9863-D9FB878DD6C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26A8F88-6AB8-498B-93E5-0AB40F12D8E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6732E3D-069D-4A34-8FBE-9D9EBC0B999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D40726D-36FD-4B60-883F-45E225BAF2E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8034E91-603F-498A-9C80-BFEF0B673D1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C4E8E7F-E9D8-4A63-8584-25810B5D659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B61C115-AC9A-4F46-8B17-C204D704196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B074421-F1F4-449D-8F4A-89F06449E3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F30085D-CF0B-4B9E-BAE3-EFE9CEC4763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0B39C2A-2B60-4E1A-9AB8-B480E8DDAFB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89F3C37-92E7-4131-93B6-1A9C3B1BB58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81D39EB-8721-4E24-A777-6B4F1AA5C72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債務償還比率は類似団体平均と同程度となっている。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今後も恵庭市財政運営の基本指針に基づき、計画的な市債の活用や借入金残高の管理等を行い、持続可能な財政運営を進めていく。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02E2B52-19C5-422E-A2EA-4B37AF03533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A42F201-5BD2-4578-8500-3F61A64FDA2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21D9592F-BA80-4864-ACAD-03ED297D450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90C309CE-477C-4D92-8F06-F804270B90D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88E27F63-84EE-450D-80A3-2DC110E2A17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9D259382-BBA2-42A4-A8D8-4CFECF00AE8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F944AD1E-CFC1-4E60-8506-DAC2B24A50D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5468EBB-CFB3-41CF-BBC7-98166455716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DF37E35D-414D-4167-8F89-E2B11E41F1B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4E33ACB-E358-4973-8B5C-A3C0E430154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16B497FA-1ED8-4C6A-98EA-8613B8D425F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8CB5F899-8E80-4476-997D-ACBAD76BD15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145160E3-7A08-4859-9E6D-09E5CFB6656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ADE92D4-DD32-4A47-B5F9-666C3528B99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81F3FAE-2984-463C-AD20-60A335B3F27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a:extLst>
            <a:ext uri="{FF2B5EF4-FFF2-40B4-BE49-F238E27FC236}">
              <a16:creationId xmlns:a16="http://schemas.microsoft.com/office/drawing/2014/main" id="{B1F735C6-5CB6-4DBA-B719-9B8E3AF8E26B}"/>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a:extLst>
            <a:ext uri="{FF2B5EF4-FFF2-40B4-BE49-F238E27FC236}">
              <a16:creationId xmlns:a16="http://schemas.microsoft.com/office/drawing/2014/main" id="{D308561D-3D8F-4A14-9DC7-373E41EF3B02}"/>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a:extLst>
            <a:ext uri="{FF2B5EF4-FFF2-40B4-BE49-F238E27FC236}">
              <a16:creationId xmlns:a16="http://schemas.microsoft.com/office/drawing/2014/main" id="{568500B6-ECFC-4A75-A67B-428A0E422501}"/>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4665B8D8-ABD0-450C-A8E0-1B1FA6BDA48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49B85607-48C8-480C-A708-57539C7F68E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a:extLst>
            <a:ext uri="{FF2B5EF4-FFF2-40B4-BE49-F238E27FC236}">
              <a16:creationId xmlns:a16="http://schemas.microsoft.com/office/drawing/2014/main" id="{EC45A184-B4DB-4E66-AD90-428BE170C55F}"/>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a:extLst>
            <a:ext uri="{FF2B5EF4-FFF2-40B4-BE49-F238E27FC236}">
              <a16:creationId xmlns:a16="http://schemas.microsoft.com/office/drawing/2014/main" id="{CBECC0D8-BB2C-47ED-929E-F3D0D61933E7}"/>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a:extLst>
            <a:ext uri="{FF2B5EF4-FFF2-40B4-BE49-F238E27FC236}">
              <a16:creationId xmlns:a16="http://schemas.microsoft.com/office/drawing/2014/main" id="{BF29F28F-9FAC-4214-B3ED-14CD407DD735}"/>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a:extLst>
            <a:ext uri="{FF2B5EF4-FFF2-40B4-BE49-F238E27FC236}">
              <a16:creationId xmlns:a16="http://schemas.microsoft.com/office/drawing/2014/main" id="{CEC2C8E0-7A45-4AD7-98BD-C652129E57E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a:extLst>
            <a:ext uri="{FF2B5EF4-FFF2-40B4-BE49-F238E27FC236}">
              <a16:creationId xmlns:a16="http://schemas.microsoft.com/office/drawing/2014/main" id="{E81FA048-699F-4D88-A298-71995897D33A}"/>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a:extLst>
            <a:ext uri="{FF2B5EF4-FFF2-40B4-BE49-F238E27FC236}">
              <a16:creationId xmlns:a16="http://schemas.microsoft.com/office/drawing/2014/main" id="{D9D0BEAE-4288-4EF9-9556-9B1AE39A4171}"/>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56A203D-B4F0-43E2-AE0C-975120C8685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B23C9C3-EF86-400C-9488-11747AF3368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0CF8664-2772-4C20-B746-094D3D5BEDE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9FE237C-14B2-4A4F-8BCF-869216EA454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A6291F2-1482-4405-A232-4740B889428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113933</xdr:rowOff>
    </xdr:from>
    <xdr:to>
      <xdr:col>76</xdr:col>
      <xdr:colOff>73025</xdr:colOff>
      <xdr:row>31</xdr:row>
      <xdr:rowOff>44083</xdr:rowOff>
    </xdr:to>
    <xdr:sp macro="" textlink="">
      <xdr:nvSpPr>
        <xdr:cNvPr id="145" name="楕円 144">
          <a:extLst>
            <a:ext uri="{FF2B5EF4-FFF2-40B4-BE49-F238E27FC236}">
              <a16:creationId xmlns:a16="http://schemas.microsoft.com/office/drawing/2014/main" id="{774382A2-1AFE-4934-89E7-85773701C78F}"/>
            </a:ext>
          </a:extLst>
        </xdr:cNvPr>
        <xdr:cNvSpPr/>
      </xdr:nvSpPr>
      <xdr:spPr>
        <a:xfrm>
          <a:off x="14744700" y="60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92360</xdr:rowOff>
    </xdr:from>
    <xdr:ext cx="469744" cy="259045"/>
    <xdr:sp macro="" textlink="">
      <xdr:nvSpPr>
        <xdr:cNvPr id="146" name="債務償還比率該当値テキスト">
          <a:extLst>
            <a:ext uri="{FF2B5EF4-FFF2-40B4-BE49-F238E27FC236}">
              <a16:creationId xmlns:a16="http://schemas.microsoft.com/office/drawing/2014/main" id="{822D1C9D-B8C2-413A-A5D0-38953E183792}"/>
            </a:ext>
          </a:extLst>
        </xdr:cNvPr>
        <xdr:cNvSpPr txBox="1"/>
      </xdr:nvSpPr>
      <xdr:spPr>
        <a:xfrm>
          <a:off x="14846300" y="600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30402</xdr:rowOff>
    </xdr:from>
    <xdr:to>
      <xdr:col>72</xdr:col>
      <xdr:colOff>123825</xdr:colOff>
      <xdr:row>31</xdr:row>
      <xdr:rowOff>132002</xdr:rowOff>
    </xdr:to>
    <xdr:sp macro="" textlink="">
      <xdr:nvSpPr>
        <xdr:cNvPr id="147" name="楕円 146">
          <a:extLst>
            <a:ext uri="{FF2B5EF4-FFF2-40B4-BE49-F238E27FC236}">
              <a16:creationId xmlns:a16="http://schemas.microsoft.com/office/drawing/2014/main" id="{E4DFA784-1D4A-4464-9DD7-F9FB33E43399}"/>
            </a:ext>
          </a:extLst>
        </xdr:cNvPr>
        <xdr:cNvSpPr/>
      </xdr:nvSpPr>
      <xdr:spPr>
        <a:xfrm>
          <a:off x="14033500" y="61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164733</xdr:rowOff>
    </xdr:from>
    <xdr:to>
      <xdr:col>76</xdr:col>
      <xdr:colOff>22225</xdr:colOff>
      <xdr:row>31</xdr:row>
      <xdr:rowOff>81202</xdr:rowOff>
    </xdr:to>
    <xdr:cxnSp macro="">
      <xdr:nvCxnSpPr>
        <xdr:cNvPr id="148" name="直線コネクタ 147">
          <a:extLst>
            <a:ext uri="{FF2B5EF4-FFF2-40B4-BE49-F238E27FC236}">
              <a16:creationId xmlns:a16="http://schemas.microsoft.com/office/drawing/2014/main" id="{44F82E6F-D0A6-48D5-9134-06FF95866A38}"/>
            </a:ext>
          </a:extLst>
        </xdr:cNvPr>
        <xdr:cNvCxnSpPr/>
      </xdr:nvCxnSpPr>
      <xdr:spPr>
        <a:xfrm flipV="1">
          <a:off x="14084300" y="6079758"/>
          <a:ext cx="711200" cy="8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93902</xdr:rowOff>
    </xdr:from>
    <xdr:to>
      <xdr:col>68</xdr:col>
      <xdr:colOff>123825</xdr:colOff>
      <xdr:row>31</xdr:row>
      <xdr:rowOff>24052</xdr:rowOff>
    </xdr:to>
    <xdr:sp macro="" textlink="">
      <xdr:nvSpPr>
        <xdr:cNvPr id="149" name="楕円 148">
          <a:extLst>
            <a:ext uri="{FF2B5EF4-FFF2-40B4-BE49-F238E27FC236}">
              <a16:creationId xmlns:a16="http://schemas.microsoft.com/office/drawing/2014/main" id="{EF472711-AF4B-4321-8EAB-B7CA40105AED}"/>
            </a:ext>
          </a:extLst>
        </xdr:cNvPr>
        <xdr:cNvSpPr/>
      </xdr:nvSpPr>
      <xdr:spPr>
        <a:xfrm>
          <a:off x="13271500" y="60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144702</xdr:rowOff>
    </xdr:from>
    <xdr:to>
      <xdr:col>72</xdr:col>
      <xdr:colOff>73025</xdr:colOff>
      <xdr:row>31</xdr:row>
      <xdr:rowOff>81202</xdr:rowOff>
    </xdr:to>
    <xdr:cxnSp macro="">
      <xdr:nvCxnSpPr>
        <xdr:cNvPr id="150" name="直線コネクタ 149">
          <a:extLst>
            <a:ext uri="{FF2B5EF4-FFF2-40B4-BE49-F238E27FC236}">
              <a16:creationId xmlns:a16="http://schemas.microsoft.com/office/drawing/2014/main" id="{0C0088C7-9A41-4473-911B-2737C2800AD7}"/>
            </a:ext>
          </a:extLst>
        </xdr:cNvPr>
        <xdr:cNvCxnSpPr/>
      </xdr:nvCxnSpPr>
      <xdr:spPr>
        <a:xfrm>
          <a:off x="13322300" y="6059727"/>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37888</xdr:rowOff>
    </xdr:from>
    <xdr:to>
      <xdr:col>64</xdr:col>
      <xdr:colOff>123825</xdr:colOff>
      <xdr:row>30</xdr:row>
      <xdr:rowOff>139488</xdr:rowOff>
    </xdr:to>
    <xdr:sp macro="" textlink="">
      <xdr:nvSpPr>
        <xdr:cNvPr id="151" name="楕円 150">
          <a:extLst>
            <a:ext uri="{FF2B5EF4-FFF2-40B4-BE49-F238E27FC236}">
              <a16:creationId xmlns:a16="http://schemas.microsoft.com/office/drawing/2014/main" id="{D7B278EA-6A8F-4933-A1CB-788349C4ED1C}"/>
            </a:ext>
          </a:extLst>
        </xdr:cNvPr>
        <xdr:cNvSpPr/>
      </xdr:nvSpPr>
      <xdr:spPr>
        <a:xfrm>
          <a:off x="12509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88688</xdr:rowOff>
    </xdr:from>
    <xdr:to>
      <xdr:col>68</xdr:col>
      <xdr:colOff>73025</xdr:colOff>
      <xdr:row>30</xdr:row>
      <xdr:rowOff>144702</xdr:rowOff>
    </xdr:to>
    <xdr:cxnSp macro="">
      <xdr:nvCxnSpPr>
        <xdr:cNvPr id="152" name="直線コネクタ 151">
          <a:extLst>
            <a:ext uri="{FF2B5EF4-FFF2-40B4-BE49-F238E27FC236}">
              <a16:creationId xmlns:a16="http://schemas.microsoft.com/office/drawing/2014/main" id="{875DFCB5-086C-40E8-9D40-3C728E38C749}"/>
            </a:ext>
          </a:extLst>
        </xdr:cNvPr>
        <xdr:cNvCxnSpPr/>
      </xdr:nvCxnSpPr>
      <xdr:spPr>
        <a:xfrm>
          <a:off x="12560300" y="6003713"/>
          <a:ext cx="762000" cy="5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30692</xdr:rowOff>
    </xdr:from>
    <xdr:to>
      <xdr:col>60</xdr:col>
      <xdr:colOff>123825</xdr:colOff>
      <xdr:row>30</xdr:row>
      <xdr:rowOff>132292</xdr:rowOff>
    </xdr:to>
    <xdr:sp macro="" textlink="">
      <xdr:nvSpPr>
        <xdr:cNvPr id="153" name="楕円 152">
          <a:extLst>
            <a:ext uri="{FF2B5EF4-FFF2-40B4-BE49-F238E27FC236}">
              <a16:creationId xmlns:a16="http://schemas.microsoft.com/office/drawing/2014/main" id="{2916D386-998E-43D0-87FA-8B876553E05C}"/>
            </a:ext>
          </a:extLst>
        </xdr:cNvPr>
        <xdr:cNvSpPr/>
      </xdr:nvSpPr>
      <xdr:spPr>
        <a:xfrm>
          <a:off x="11747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81492</xdr:rowOff>
    </xdr:from>
    <xdr:to>
      <xdr:col>64</xdr:col>
      <xdr:colOff>73025</xdr:colOff>
      <xdr:row>30</xdr:row>
      <xdr:rowOff>88688</xdr:rowOff>
    </xdr:to>
    <xdr:cxnSp macro="">
      <xdr:nvCxnSpPr>
        <xdr:cNvPr id="154" name="直線コネクタ 153">
          <a:extLst>
            <a:ext uri="{FF2B5EF4-FFF2-40B4-BE49-F238E27FC236}">
              <a16:creationId xmlns:a16="http://schemas.microsoft.com/office/drawing/2014/main" id="{6B65269A-ECA5-4942-BD00-BC3A6B20FF13}"/>
            </a:ext>
          </a:extLst>
        </xdr:cNvPr>
        <xdr:cNvCxnSpPr/>
      </xdr:nvCxnSpPr>
      <xdr:spPr>
        <a:xfrm>
          <a:off x="11798300" y="599651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a:extLst>
            <a:ext uri="{FF2B5EF4-FFF2-40B4-BE49-F238E27FC236}">
              <a16:creationId xmlns:a16="http://schemas.microsoft.com/office/drawing/2014/main" id="{DC57542D-7805-4B24-B930-B04667B8E518}"/>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6" name="n_2aveValue債務償還比率">
          <a:extLst>
            <a:ext uri="{FF2B5EF4-FFF2-40B4-BE49-F238E27FC236}">
              <a16:creationId xmlns:a16="http://schemas.microsoft.com/office/drawing/2014/main" id="{71C8D53D-CF65-483C-8853-697A73743E4B}"/>
            </a:ext>
          </a:extLst>
        </xdr:cNvPr>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7" name="n_3aveValue債務償還比率">
          <a:extLst>
            <a:ext uri="{FF2B5EF4-FFF2-40B4-BE49-F238E27FC236}">
              <a16:creationId xmlns:a16="http://schemas.microsoft.com/office/drawing/2014/main" id="{2DDD40B3-90FA-42FE-88B6-15D8B4FB0179}"/>
            </a:ext>
          </a:extLst>
        </xdr:cNvPr>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8" name="n_4aveValue債務償還比率">
          <a:extLst>
            <a:ext uri="{FF2B5EF4-FFF2-40B4-BE49-F238E27FC236}">
              <a16:creationId xmlns:a16="http://schemas.microsoft.com/office/drawing/2014/main" id="{E6BD2EC3-6FD9-48BF-9482-2CA6FE1DFC71}"/>
            </a:ext>
          </a:extLst>
        </xdr:cNvPr>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123129</xdr:rowOff>
    </xdr:from>
    <xdr:ext cx="469744" cy="259045"/>
    <xdr:sp macro="" textlink="">
      <xdr:nvSpPr>
        <xdr:cNvPr id="159" name="n_1mainValue債務償還比率">
          <a:extLst>
            <a:ext uri="{FF2B5EF4-FFF2-40B4-BE49-F238E27FC236}">
              <a16:creationId xmlns:a16="http://schemas.microsoft.com/office/drawing/2014/main" id="{7700A8C4-11E0-41E8-9D36-6423F12052D3}"/>
            </a:ext>
          </a:extLst>
        </xdr:cNvPr>
        <xdr:cNvSpPr txBox="1"/>
      </xdr:nvSpPr>
      <xdr:spPr>
        <a:xfrm>
          <a:off x="13836727" y="620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40579</xdr:rowOff>
    </xdr:from>
    <xdr:ext cx="469744" cy="259045"/>
    <xdr:sp macro="" textlink="">
      <xdr:nvSpPr>
        <xdr:cNvPr id="160" name="n_2mainValue債務償還比率">
          <a:extLst>
            <a:ext uri="{FF2B5EF4-FFF2-40B4-BE49-F238E27FC236}">
              <a16:creationId xmlns:a16="http://schemas.microsoft.com/office/drawing/2014/main" id="{C8A96C7C-E063-4330-836B-A74CD0533C22}"/>
            </a:ext>
          </a:extLst>
        </xdr:cNvPr>
        <xdr:cNvSpPr txBox="1"/>
      </xdr:nvSpPr>
      <xdr:spPr>
        <a:xfrm>
          <a:off x="13087427" y="57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156015</xdr:rowOff>
    </xdr:from>
    <xdr:ext cx="469744" cy="259045"/>
    <xdr:sp macro="" textlink="">
      <xdr:nvSpPr>
        <xdr:cNvPr id="161" name="n_3mainValue債務償還比率">
          <a:extLst>
            <a:ext uri="{FF2B5EF4-FFF2-40B4-BE49-F238E27FC236}">
              <a16:creationId xmlns:a16="http://schemas.microsoft.com/office/drawing/2014/main" id="{3D05BAE8-BFF9-478B-A310-DABAF5972CBC}"/>
            </a:ext>
          </a:extLst>
        </xdr:cNvPr>
        <xdr:cNvSpPr txBox="1"/>
      </xdr:nvSpPr>
      <xdr:spPr>
        <a:xfrm>
          <a:off x="12325427" y="572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148819</xdr:rowOff>
    </xdr:from>
    <xdr:ext cx="469744" cy="259045"/>
    <xdr:sp macro="" textlink="">
      <xdr:nvSpPr>
        <xdr:cNvPr id="162" name="n_4mainValue債務償還比率">
          <a:extLst>
            <a:ext uri="{FF2B5EF4-FFF2-40B4-BE49-F238E27FC236}">
              <a16:creationId xmlns:a16="http://schemas.microsoft.com/office/drawing/2014/main" id="{684671E6-B960-498B-89DA-DD5D265EFAB0}"/>
            </a:ext>
          </a:extLst>
        </xdr:cNvPr>
        <xdr:cNvSpPr txBox="1"/>
      </xdr:nvSpPr>
      <xdr:spPr>
        <a:xfrm>
          <a:off x="11563427" y="572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EF10A00-EAC8-48D3-968A-A9329794846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524B3CC-E797-49DA-9E6A-749450BFC67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5596D2B-13BC-420D-B3F4-913F14DF90F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349DDF2-02B4-4AC9-861E-4DF9FA078B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F3B01E9-CEA0-4695-9847-1C829FD9E3C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F56B1D7-AF7C-4476-8290-87D35F7808A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D2FDF4-1B42-4EE1-81FB-F14393DFD0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A0E925-C37E-4E3D-A73E-6635324057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2D55BA-31D5-4BC1-BE9B-FD9570E90B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549103-7202-4381-A835-A4F00579944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7E8650-A285-4BB7-AB44-16F47F503A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A5E25F-4720-4172-815F-DF02837B1D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251730-FC16-454E-A255-FABA43BE8E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4DEABD-4C17-40EB-AE13-4F46938120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E713E0B-BE1A-4652-97A7-194AB1D30C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8B5E87-5CFE-4CDD-B94F-A34B7F53DE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70,049
69,552
294.65
31,083,896
30,211,562
791,976
14,719,651
27,933,111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C67D05-DE43-4228-901D-DD813F28D7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81A283-2BAE-491B-BD3B-3286E8A923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328018-9446-4218-A6BF-DBFEC92102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DE75E7-38F6-4356-9330-6ABD2B2B90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15EF4D-4ABD-450C-9B08-B8CE3DF4CB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2C1B502-7C6C-494E-979C-DFED79CA22A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A91340-AF9A-4A84-BAFA-C28738AAEE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5ED62F-0A22-4F91-9692-00662C7727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7F2774-02FF-45A1-BAE6-46888A92E7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249EAB-1B2A-4559-BE62-F43697ACF1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8F5F62-A65A-49A7-8E14-D538B93B73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C3A890-7E14-4291-93E7-FE0E42DB09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03341E-ABF9-47CB-BB66-A97439D311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DB2235-1081-4E80-A6A9-35A56619ED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61770F-931D-427B-9E2B-4508EB3E4C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3BD313-AF23-4311-916D-52DA53B91FD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9BB9DB-2E8D-452B-B035-71DE75BFAA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BD46A28-6303-45E3-AB94-56F5E35B7A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68F1880-AD84-4EB1-8964-AA4D3B0D67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C81A675-BCD9-4299-8AC4-1A5A54F3B36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F2B4FE-9C72-4A47-A4E1-6F68D076F7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F730CF-FBFB-4B38-BC1F-0A7F0837CB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FF8B3F-C47E-4902-9AFF-4D51E9D669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5BA0ED6-1F17-497C-B79B-8268C6B9D1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234940B-A618-4EA0-9944-33AD9EBC63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FC209A-41D7-42FD-8629-C793F682847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C4CB903-CE30-481F-8D80-A7A2CB39BD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272F843-A4DD-41D3-A278-B958247A228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6781F9-31BF-41DC-A607-44BEBB2942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F6AE957-2AE2-4E17-A377-5A836C186C8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F74E9F5-F863-4259-B546-591C514D62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5A1AB7-5083-458D-97E6-5A9322A4D97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0AC40D1-3CBD-4BAA-B86F-3661594939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0C7A154-E464-42B4-A702-B05DB42FAE1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8AD78D6-541B-4EE1-A66E-4CA83D1C18F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E69758C-74ED-4F04-8D84-6BF39A7A80D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254342-26F3-4CFA-B119-A78AFF10877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DB2F333-3B67-41E6-AA37-B7248DAED04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15E95B7-273F-4F64-8E10-53DC6B1A379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652E51A-22B8-4363-AAB9-54541531CBA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BA64173-B36A-43F0-9BC4-651BD90E960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4C19235-E0F6-4C42-A0E8-C2E0C4E5222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E24D384-55F7-4D0A-A1F4-BB5F5F56533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BA05539-AF3B-4889-8074-E6690E7EE86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566B187-560F-439D-8833-B21C9C6A57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B2E8785-EEA5-4BA8-8DCE-FA053D1268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4751F2C0-84F0-4407-9AB1-32884CDCFB98}"/>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6E696334-7A87-4174-BD79-D8BDFBFD38D5}"/>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BD35C611-8D56-47B7-90AD-E1762B7741C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D1CAD76-D864-4BBE-B4AF-250E8D701A1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3CBE8AA-E78E-424F-9E40-EEE07AD5C11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74A9D904-D16E-4F0B-80B9-2735CFD0F140}"/>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B4247ED-481E-4D8C-9E9A-195991CF1E03}"/>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AB987E7D-2B6C-4767-B46E-88D3AAA32C02}"/>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6445D47F-4460-4ED3-B747-B31C7FA0BDC9}"/>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881EA8DD-D938-431E-8D6E-64EE7FD7A406}"/>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DE6F31DF-C108-476B-AF0A-0ED8E56D72C1}"/>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C27B8CC-CBE2-4204-8329-2AB25259BA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29D709-52D5-43FD-A1B0-88D884AB29D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060896D-3D93-4B46-8738-BEB0B717F0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C1F0D5-104D-427C-AF1E-3911609A04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3A54AE4-7DC1-4C19-98A8-11941283D4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165826</xdr:rowOff>
    </xdr:from>
    <xdr:to>
      <xdr:col>24</xdr:col>
      <xdr:colOff>114300</xdr:colOff>
      <xdr:row>38</xdr:row>
      <xdr:rowOff>95976</xdr:rowOff>
    </xdr:to>
    <xdr:sp macro="" textlink="">
      <xdr:nvSpPr>
        <xdr:cNvPr id="74" name="楕円 73">
          <a:extLst>
            <a:ext uri="{FF2B5EF4-FFF2-40B4-BE49-F238E27FC236}">
              <a16:creationId xmlns:a16="http://schemas.microsoft.com/office/drawing/2014/main" id="{D1F3ED00-40DF-42B8-B087-6F72743AC23F}"/>
            </a:ext>
          </a:extLst>
        </xdr:cNvPr>
        <xdr:cNvSpPr/>
      </xdr:nvSpPr>
      <xdr:spPr>
        <a:xfrm>
          <a:off x="4584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17253</xdr:rowOff>
    </xdr:from>
    <xdr:ext cx="405111" cy="259045"/>
    <xdr:sp macro="" textlink="">
      <xdr:nvSpPr>
        <xdr:cNvPr id="75" name="【道路】&#10;有形固定資産減価償却率該当値テキスト">
          <a:extLst>
            <a:ext uri="{FF2B5EF4-FFF2-40B4-BE49-F238E27FC236}">
              <a16:creationId xmlns:a16="http://schemas.microsoft.com/office/drawing/2014/main" id="{65CB5CF2-0500-4190-99BA-D7E4814C441B}"/>
            </a:ext>
          </a:extLst>
        </xdr:cNvPr>
        <xdr:cNvSpPr txBox="1"/>
      </xdr:nvSpPr>
      <xdr:spPr>
        <a:xfrm>
          <a:off x="4673600"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58BB3047-2306-4DD0-81DB-993E7CE73E21}"/>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45176</xdr:rowOff>
    </xdr:to>
    <xdr:cxnSp macro="">
      <xdr:nvCxnSpPr>
        <xdr:cNvPr id="77" name="直線コネクタ 76">
          <a:extLst>
            <a:ext uri="{FF2B5EF4-FFF2-40B4-BE49-F238E27FC236}">
              <a16:creationId xmlns:a16="http://schemas.microsoft.com/office/drawing/2014/main" id="{75289CD5-E443-4105-AFA3-64345E6F21D3}"/>
            </a:ext>
          </a:extLst>
        </xdr:cNvPr>
        <xdr:cNvCxnSpPr/>
      </xdr:nvCxnSpPr>
      <xdr:spPr>
        <a:xfrm>
          <a:off x="3797300" y="654231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8" name="楕円 77">
          <a:extLst>
            <a:ext uri="{FF2B5EF4-FFF2-40B4-BE49-F238E27FC236}">
              <a16:creationId xmlns:a16="http://schemas.microsoft.com/office/drawing/2014/main" id="{FAE792A1-0268-4540-8359-C3358BC931BB}"/>
            </a:ext>
          </a:extLst>
        </xdr:cNvPr>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id="{2C3BEAF3-1FD5-4A00-B494-FAFC5FCB6885}"/>
            </a:ext>
          </a:extLst>
        </xdr:cNvPr>
        <xdr:cNvCxnSpPr/>
      </xdr:nvCxnSpPr>
      <xdr:spPr>
        <a:xfrm>
          <a:off x="2908300" y="65210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80" name="楕円 79">
          <a:extLst>
            <a:ext uri="{FF2B5EF4-FFF2-40B4-BE49-F238E27FC236}">
              <a16:creationId xmlns:a16="http://schemas.microsoft.com/office/drawing/2014/main" id="{0869F38B-43A9-489D-86ED-63229294B0CA}"/>
            </a:ext>
          </a:extLst>
        </xdr:cNvPr>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5987</xdr:rowOff>
    </xdr:to>
    <xdr:cxnSp macro="">
      <xdr:nvCxnSpPr>
        <xdr:cNvPr id="81" name="直線コネクタ 80">
          <a:extLst>
            <a:ext uri="{FF2B5EF4-FFF2-40B4-BE49-F238E27FC236}">
              <a16:creationId xmlns:a16="http://schemas.microsoft.com/office/drawing/2014/main" id="{4F7ABE21-5D4E-44D2-9EB0-99E4173A0330}"/>
            </a:ext>
          </a:extLst>
        </xdr:cNvPr>
        <xdr:cNvCxnSpPr/>
      </xdr:nvCxnSpPr>
      <xdr:spPr>
        <a:xfrm>
          <a:off x="2019300" y="64998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E265490D-65F9-4F51-A301-5FC48A8D4217}"/>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156210</xdr:rowOff>
    </xdr:to>
    <xdr:cxnSp macro="">
      <xdr:nvCxnSpPr>
        <xdr:cNvPr id="83" name="直線コネクタ 82">
          <a:extLst>
            <a:ext uri="{FF2B5EF4-FFF2-40B4-BE49-F238E27FC236}">
              <a16:creationId xmlns:a16="http://schemas.microsoft.com/office/drawing/2014/main" id="{8F504223-5BDA-4F48-9998-9F77CB2B5306}"/>
            </a:ext>
          </a:extLst>
        </xdr:cNvPr>
        <xdr:cNvCxnSpPr/>
      </xdr:nvCxnSpPr>
      <xdr:spPr>
        <a:xfrm>
          <a:off x="1130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a:extLst>
            <a:ext uri="{FF2B5EF4-FFF2-40B4-BE49-F238E27FC236}">
              <a16:creationId xmlns:a16="http://schemas.microsoft.com/office/drawing/2014/main" id="{E3D8DE2F-CABA-4A54-AAFC-FF3D75DF689D}"/>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a:extLst>
            <a:ext uri="{FF2B5EF4-FFF2-40B4-BE49-F238E27FC236}">
              <a16:creationId xmlns:a16="http://schemas.microsoft.com/office/drawing/2014/main" id="{4B80326B-7FAB-4835-B096-5B537800D8DE}"/>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BBBE2E1F-00AC-4512-A722-DBDE598757C3}"/>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EDF22C6C-D270-4A27-BD25-87EDE8A1ADE4}"/>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8" name="n_1mainValue【道路】&#10;有形固定資産減価償却率">
          <a:extLst>
            <a:ext uri="{FF2B5EF4-FFF2-40B4-BE49-F238E27FC236}">
              <a16:creationId xmlns:a16="http://schemas.microsoft.com/office/drawing/2014/main" id="{CF4972BC-8B86-40EC-AA68-F6086028BA4F}"/>
            </a:ext>
          </a:extLst>
        </xdr:cNvPr>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9" name="n_2mainValue【道路】&#10;有形固定資産減価償却率">
          <a:extLst>
            <a:ext uri="{FF2B5EF4-FFF2-40B4-BE49-F238E27FC236}">
              <a16:creationId xmlns:a16="http://schemas.microsoft.com/office/drawing/2014/main" id="{009BB6A1-7E84-45E6-9621-A01373C6DE8F}"/>
            </a:ext>
          </a:extLst>
        </xdr:cNvPr>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90" name="n_3mainValue【道路】&#10;有形固定資産減価償却率">
          <a:extLst>
            <a:ext uri="{FF2B5EF4-FFF2-40B4-BE49-F238E27FC236}">
              <a16:creationId xmlns:a16="http://schemas.microsoft.com/office/drawing/2014/main" id="{808D3049-307F-4E89-8055-899C1D517B7F}"/>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91" name="n_4mainValue【道路】&#10;有形固定資産減価償却率">
          <a:extLst>
            <a:ext uri="{FF2B5EF4-FFF2-40B4-BE49-F238E27FC236}">
              <a16:creationId xmlns:a16="http://schemas.microsoft.com/office/drawing/2014/main" id="{F618B835-9134-45EB-B6D6-19717934179A}"/>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4CF48E6-5BC2-4EA2-8CFD-F2280B7E92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734F08A-4140-4AE1-9A3F-6AB47E4FD4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4E918D6-914C-4CD8-AD3C-63D3ED8476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09B367F-569F-4366-AF4E-DD0EB1D204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18C372B-9B84-41A9-90F7-238D7823CE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A2B5597-1749-49F5-9235-5468AF8E6D0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A9E6523-3C7B-41DD-AD34-6FEC93A658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6FFEE7F-6192-4683-9BB4-1B2A9B6DF3D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AE31088-B2AA-4CE2-9725-9449EB13E7A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2C35DDF-3FF7-42E4-8D2F-A76B819280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A246C50-3B9C-415D-A432-5E2F13D09A1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F018FC8-612E-4C71-B19D-759DCC4824E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6581A2E-A536-4173-834B-45BAEA10D3D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723CD90E-342B-4838-B1D6-8BE2A273078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217699D-3613-4549-BEB3-035F57BDD68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671D669-831B-46CD-9A94-31273FA199C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4B93E86-1496-421C-A55E-A0A827C43FE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9B86774B-90E2-4313-84AE-C9FFB5DCE7F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19BDF64-B34C-4BEA-B07A-D4C02B91C2B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7E5B9569-37F8-46DF-B495-2E429326B64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DA5188E-AA32-4A61-B16D-83FD3DA47F0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F752D592-2852-4B4E-A05A-5C47EA02BE2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AFF246A-79CF-497B-BD67-959FDE40A26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46B2EF50-C9E6-4C2C-991B-ED1E3ECA7D41}"/>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CDCCD906-73F6-4C6C-8B89-247BECEF0718}"/>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84EF5F8A-09B4-468F-9165-6DF63339B726}"/>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895F473A-35BB-400B-A60F-D2503B71E3A6}"/>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07BCE3E3-76F1-4983-A80F-5E53F2A573E5}"/>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a:extLst>
            <a:ext uri="{FF2B5EF4-FFF2-40B4-BE49-F238E27FC236}">
              <a16:creationId xmlns:a16="http://schemas.microsoft.com/office/drawing/2014/main" id="{3231BDA1-0A91-4072-84C3-2119A1DF6E67}"/>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FEBE3043-A273-4DCE-B101-67CFAD08C6F8}"/>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28C1E9E4-94FB-4456-B8E2-9CF343690E58}"/>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037E1492-2FA4-491B-95CF-689AE55F3A6D}"/>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E1303A63-C371-4526-A637-84B4E43BFCD4}"/>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BDFC1238-5409-48FB-BE4E-50256E5659FC}"/>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F332455-2F14-4AF3-85EA-95F64EBB41A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879196-9E93-41C1-ADA9-83078A8116E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ECDF6A0-7DF6-4C55-9864-6B8EDDF919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7933365-8B57-4B26-A876-8F1CC7D2AD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5BEE73B-9B79-4BB9-BA05-940F4DAA2F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42507</xdr:rowOff>
    </xdr:from>
    <xdr:to>
      <xdr:col>55</xdr:col>
      <xdr:colOff>50800</xdr:colOff>
      <xdr:row>40</xdr:row>
      <xdr:rowOff>144107</xdr:rowOff>
    </xdr:to>
    <xdr:sp macro="" textlink="">
      <xdr:nvSpPr>
        <xdr:cNvPr id="131" name="楕円 130">
          <a:extLst>
            <a:ext uri="{FF2B5EF4-FFF2-40B4-BE49-F238E27FC236}">
              <a16:creationId xmlns:a16="http://schemas.microsoft.com/office/drawing/2014/main" id="{E8BA07BC-33BF-4A2F-B932-CEF4E04DFEFF}"/>
            </a:ext>
          </a:extLst>
        </xdr:cNvPr>
        <xdr:cNvSpPr/>
      </xdr:nvSpPr>
      <xdr:spPr>
        <a:xfrm>
          <a:off x="10426700" y="69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20934</xdr:rowOff>
    </xdr:from>
    <xdr:ext cx="469744" cy="259045"/>
    <xdr:sp macro="" textlink="">
      <xdr:nvSpPr>
        <xdr:cNvPr id="132" name="【道路】&#10;一人当たり延長該当値テキスト">
          <a:extLst>
            <a:ext uri="{FF2B5EF4-FFF2-40B4-BE49-F238E27FC236}">
              <a16:creationId xmlns:a16="http://schemas.microsoft.com/office/drawing/2014/main" id="{C3B0CC40-E3DF-45C4-AA8D-FF1AA099A468}"/>
            </a:ext>
          </a:extLst>
        </xdr:cNvPr>
        <xdr:cNvSpPr txBox="1"/>
      </xdr:nvSpPr>
      <xdr:spPr>
        <a:xfrm>
          <a:off x="10515600" y="68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41935</xdr:rowOff>
    </xdr:from>
    <xdr:to>
      <xdr:col>50</xdr:col>
      <xdr:colOff>165100</xdr:colOff>
      <xdr:row>40</xdr:row>
      <xdr:rowOff>143535</xdr:rowOff>
    </xdr:to>
    <xdr:sp macro="" textlink="">
      <xdr:nvSpPr>
        <xdr:cNvPr id="133" name="楕円 132">
          <a:extLst>
            <a:ext uri="{FF2B5EF4-FFF2-40B4-BE49-F238E27FC236}">
              <a16:creationId xmlns:a16="http://schemas.microsoft.com/office/drawing/2014/main" id="{B5F50E37-F4B2-490C-9176-D09FD9F912B8}"/>
            </a:ext>
          </a:extLst>
        </xdr:cNvPr>
        <xdr:cNvSpPr/>
      </xdr:nvSpPr>
      <xdr:spPr>
        <a:xfrm>
          <a:off x="9588500" y="68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92735</xdr:rowOff>
    </xdr:from>
    <xdr:to>
      <xdr:col>55</xdr:col>
      <xdr:colOff>0</xdr:colOff>
      <xdr:row>40</xdr:row>
      <xdr:rowOff>93307</xdr:rowOff>
    </xdr:to>
    <xdr:cxnSp macro="">
      <xdr:nvCxnSpPr>
        <xdr:cNvPr id="134" name="直線コネクタ 133">
          <a:extLst>
            <a:ext uri="{FF2B5EF4-FFF2-40B4-BE49-F238E27FC236}">
              <a16:creationId xmlns:a16="http://schemas.microsoft.com/office/drawing/2014/main" id="{61D9EF17-6A89-4B01-9E39-0B694B5E45D4}"/>
            </a:ext>
          </a:extLst>
        </xdr:cNvPr>
        <xdr:cNvCxnSpPr/>
      </xdr:nvCxnSpPr>
      <xdr:spPr>
        <a:xfrm>
          <a:off x="9639300" y="695073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41211</xdr:rowOff>
    </xdr:from>
    <xdr:to>
      <xdr:col>46</xdr:col>
      <xdr:colOff>38100</xdr:colOff>
      <xdr:row>40</xdr:row>
      <xdr:rowOff>142811</xdr:rowOff>
    </xdr:to>
    <xdr:sp macro="" textlink="">
      <xdr:nvSpPr>
        <xdr:cNvPr id="135" name="楕円 134">
          <a:extLst>
            <a:ext uri="{FF2B5EF4-FFF2-40B4-BE49-F238E27FC236}">
              <a16:creationId xmlns:a16="http://schemas.microsoft.com/office/drawing/2014/main" id="{3F71A929-BFB4-4D63-BA72-BE80733F9324}"/>
            </a:ext>
          </a:extLst>
        </xdr:cNvPr>
        <xdr:cNvSpPr/>
      </xdr:nvSpPr>
      <xdr:spPr>
        <a:xfrm>
          <a:off x="8699500" y="68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92011</xdr:rowOff>
    </xdr:from>
    <xdr:to>
      <xdr:col>50</xdr:col>
      <xdr:colOff>114300</xdr:colOff>
      <xdr:row>40</xdr:row>
      <xdr:rowOff>92735</xdr:rowOff>
    </xdr:to>
    <xdr:cxnSp macro="">
      <xdr:nvCxnSpPr>
        <xdr:cNvPr id="136" name="直線コネクタ 135">
          <a:extLst>
            <a:ext uri="{FF2B5EF4-FFF2-40B4-BE49-F238E27FC236}">
              <a16:creationId xmlns:a16="http://schemas.microsoft.com/office/drawing/2014/main" id="{2AFFCF62-1CDE-4F18-89AD-BB2763190BB9}"/>
            </a:ext>
          </a:extLst>
        </xdr:cNvPr>
        <xdr:cNvCxnSpPr/>
      </xdr:nvCxnSpPr>
      <xdr:spPr>
        <a:xfrm>
          <a:off x="8750300" y="695001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36487</xdr:rowOff>
    </xdr:from>
    <xdr:to>
      <xdr:col>41</xdr:col>
      <xdr:colOff>101600</xdr:colOff>
      <xdr:row>40</xdr:row>
      <xdr:rowOff>138087</xdr:rowOff>
    </xdr:to>
    <xdr:sp macro="" textlink="">
      <xdr:nvSpPr>
        <xdr:cNvPr id="137" name="楕円 136">
          <a:extLst>
            <a:ext uri="{FF2B5EF4-FFF2-40B4-BE49-F238E27FC236}">
              <a16:creationId xmlns:a16="http://schemas.microsoft.com/office/drawing/2014/main" id="{669954F6-7BBB-40F6-8CF0-EE0C7B7AAA70}"/>
            </a:ext>
          </a:extLst>
        </xdr:cNvPr>
        <xdr:cNvSpPr/>
      </xdr:nvSpPr>
      <xdr:spPr>
        <a:xfrm>
          <a:off x="7810500" y="68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87287</xdr:rowOff>
    </xdr:from>
    <xdr:to>
      <xdr:col>45</xdr:col>
      <xdr:colOff>177800</xdr:colOff>
      <xdr:row>40</xdr:row>
      <xdr:rowOff>92011</xdr:rowOff>
    </xdr:to>
    <xdr:cxnSp macro="">
      <xdr:nvCxnSpPr>
        <xdr:cNvPr id="138" name="直線コネクタ 137">
          <a:extLst>
            <a:ext uri="{FF2B5EF4-FFF2-40B4-BE49-F238E27FC236}">
              <a16:creationId xmlns:a16="http://schemas.microsoft.com/office/drawing/2014/main" id="{5345766F-C000-4BD3-A7AB-E851F1FBABF4}"/>
            </a:ext>
          </a:extLst>
        </xdr:cNvPr>
        <xdr:cNvCxnSpPr/>
      </xdr:nvCxnSpPr>
      <xdr:spPr>
        <a:xfrm>
          <a:off x="7861300" y="694528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36144</xdr:rowOff>
    </xdr:from>
    <xdr:to>
      <xdr:col>36</xdr:col>
      <xdr:colOff>165100</xdr:colOff>
      <xdr:row>40</xdr:row>
      <xdr:rowOff>137744</xdr:rowOff>
    </xdr:to>
    <xdr:sp macro="" textlink="">
      <xdr:nvSpPr>
        <xdr:cNvPr id="139" name="楕円 138">
          <a:extLst>
            <a:ext uri="{FF2B5EF4-FFF2-40B4-BE49-F238E27FC236}">
              <a16:creationId xmlns:a16="http://schemas.microsoft.com/office/drawing/2014/main" id="{65E44242-256E-48C6-9375-F7408A62ADE1}"/>
            </a:ext>
          </a:extLst>
        </xdr:cNvPr>
        <xdr:cNvSpPr/>
      </xdr:nvSpPr>
      <xdr:spPr>
        <a:xfrm>
          <a:off x="6921500" y="68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86944</xdr:rowOff>
    </xdr:from>
    <xdr:to>
      <xdr:col>41</xdr:col>
      <xdr:colOff>50800</xdr:colOff>
      <xdr:row>40</xdr:row>
      <xdr:rowOff>87287</xdr:rowOff>
    </xdr:to>
    <xdr:cxnSp macro="">
      <xdr:nvCxnSpPr>
        <xdr:cNvPr id="140" name="直線コネクタ 139">
          <a:extLst>
            <a:ext uri="{FF2B5EF4-FFF2-40B4-BE49-F238E27FC236}">
              <a16:creationId xmlns:a16="http://schemas.microsoft.com/office/drawing/2014/main" id="{800383B1-7E0C-41B2-9259-62CFF73968DA}"/>
            </a:ext>
          </a:extLst>
        </xdr:cNvPr>
        <xdr:cNvCxnSpPr/>
      </xdr:nvCxnSpPr>
      <xdr:spPr>
        <a:xfrm>
          <a:off x="6972300" y="694494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a:extLst>
            <a:ext uri="{FF2B5EF4-FFF2-40B4-BE49-F238E27FC236}">
              <a16:creationId xmlns:a16="http://schemas.microsoft.com/office/drawing/2014/main" id="{98DEFC87-334F-486D-9EA5-E70C3C394C23}"/>
            </a:ext>
          </a:extLst>
        </xdr:cNvPr>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a:extLst>
            <a:ext uri="{FF2B5EF4-FFF2-40B4-BE49-F238E27FC236}">
              <a16:creationId xmlns:a16="http://schemas.microsoft.com/office/drawing/2014/main" id="{B66C4C00-58B7-4368-A943-DD4D17E1B567}"/>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a:extLst>
            <a:ext uri="{FF2B5EF4-FFF2-40B4-BE49-F238E27FC236}">
              <a16:creationId xmlns:a16="http://schemas.microsoft.com/office/drawing/2014/main" id="{68823A2E-6A8F-434A-8311-E0F618C54027}"/>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a:extLst>
            <a:ext uri="{FF2B5EF4-FFF2-40B4-BE49-F238E27FC236}">
              <a16:creationId xmlns:a16="http://schemas.microsoft.com/office/drawing/2014/main" id="{59237E35-F8CF-4177-AE8D-BA49A458A436}"/>
            </a:ext>
          </a:extLst>
        </xdr:cNvPr>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160062</xdr:rowOff>
    </xdr:from>
    <xdr:ext cx="469744" cy="259045"/>
    <xdr:sp macro="" textlink="">
      <xdr:nvSpPr>
        <xdr:cNvPr id="145" name="n_1mainValue【道路】&#10;一人当たり延長">
          <a:extLst>
            <a:ext uri="{FF2B5EF4-FFF2-40B4-BE49-F238E27FC236}">
              <a16:creationId xmlns:a16="http://schemas.microsoft.com/office/drawing/2014/main" id="{6C7CDCB1-4AF5-4126-BCFC-BC50B52264D9}"/>
            </a:ext>
          </a:extLst>
        </xdr:cNvPr>
        <xdr:cNvSpPr txBox="1"/>
      </xdr:nvSpPr>
      <xdr:spPr>
        <a:xfrm>
          <a:off x="9391727" y="667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133938</xdr:rowOff>
    </xdr:from>
    <xdr:ext cx="469744" cy="259045"/>
    <xdr:sp macro="" textlink="">
      <xdr:nvSpPr>
        <xdr:cNvPr id="146" name="n_2mainValue【道路】&#10;一人当たり延長">
          <a:extLst>
            <a:ext uri="{FF2B5EF4-FFF2-40B4-BE49-F238E27FC236}">
              <a16:creationId xmlns:a16="http://schemas.microsoft.com/office/drawing/2014/main" id="{AE1C84A9-B107-4978-8566-54C58D26E4BB}"/>
            </a:ext>
          </a:extLst>
        </xdr:cNvPr>
        <xdr:cNvSpPr txBox="1"/>
      </xdr:nvSpPr>
      <xdr:spPr>
        <a:xfrm>
          <a:off x="8515427" y="69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129214</xdr:rowOff>
    </xdr:from>
    <xdr:ext cx="469744" cy="259045"/>
    <xdr:sp macro="" textlink="">
      <xdr:nvSpPr>
        <xdr:cNvPr id="147" name="n_3mainValue【道路】&#10;一人当たり延長">
          <a:extLst>
            <a:ext uri="{FF2B5EF4-FFF2-40B4-BE49-F238E27FC236}">
              <a16:creationId xmlns:a16="http://schemas.microsoft.com/office/drawing/2014/main" id="{887B5E68-3E45-45C8-8A5D-E64235B0C5BB}"/>
            </a:ext>
          </a:extLst>
        </xdr:cNvPr>
        <xdr:cNvSpPr txBox="1"/>
      </xdr:nvSpPr>
      <xdr:spPr>
        <a:xfrm>
          <a:off x="7626427" y="698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154271</xdr:rowOff>
    </xdr:from>
    <xdr:ext cx="469744" cy="259045"/>
    <xdr:sp macro="" textlink="">
      <xdr:nvSpPr>
        <xdr:cNvPr id="148" name="n_4mainValue【道路】&#10;一人当たり延長">
          <a:extLst>
            <a:ext uri="{FF2B5EF4-FFF2-40B4-BE49-F238E27FC236}">
              <a16:creationId xmlns:a16="http://schemas.microsoft.com/office/drawing/2014/main" id="{0A451878-7A0F-4D47-BBFB-1346B6A9330E}"/>
            </a:ext>
          </a:extLst>
        </xdr:cNvPr>
        <xdr:cNvSpPr txBox="1"/>
      </xdr:nvSpPr>
      <xdr:spPr>
        <a:xfrm>
          <a:off x="6737427" y="666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97FAFF4-3602-41C6-A1A4-01A580F4C25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0A78AA0-52B6-40C7-80DB-85B9629E009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CBEBFCF-6199-40B2-86EE-E096958210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B3BCFA3-9DC2-4FB9-829C-D7F89EC3299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B97D9B6-5F23-4CB4-A3EF-8FADED2187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E6D817A-5646-47D0-9464-14A51DDC84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0B599C3-E2C1-4A25-B40D-35BF902595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25EAECB-E0ED-429B-978D-F9D72F3DB9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608A43C-9955-4C2C-BAAB-2E1DFA877D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D9697C6-2A14-4713-BD72-4ECBFDE273D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BC80621-9977-4442-BD8B-7C4F590624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AD30B91-5C7C-4D63-8FBC-2A34C37DBBA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84E5CB7-B22D-4643-AF03-6D08B80D4FE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FBE3681-26F3-412B-AEE0-2E4BC902BA6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6334BF7-401F-44B5-97C6-0D2371E3BC3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565D08A-5016-46C3-BAC2-AFD92E26F7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852BED6-C887-4B72-8EE8-71DBE5C306B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79461C4-57EA-492B-A5C0-1217A111F08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4A28461-683F-43A3-A802-71DC74E8DD8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501EE19-CC9A-4AF6-B3B4-A540BD7B46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B5E9437-9CCA-4689-93A5-2D206E1827F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2D5475B-CF13-4354-9254-ECD8A85A9AD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E729C7F-ABC6-4F11-B0A7-D7D1A8BE9D0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24EEF72-73B8-4FC4-83FC-FB43F5567B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0D23500-86E7-4156-A8B2-D8F94B7F8A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FB348EC8-5048-453F-A22C-21B56173DF97}"/>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95877F6-407B-43DF-92AD-5C7EC49F6085}"/>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C62B9537-5CD3-4429-AAFE-60E10F944F07}"/>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07C72E5-D92A-45FB-8D94-F139DD4205C7}"/>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38974F8F-196C-40EA-AB6C-CE9DEBA1A0F6}"/>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1B32E31-58DE-464D-A550-2480644BB237}"/>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6DC4BC69-7CBC-41F6-8E4D-609C4C39928E}"/>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7CFCAACE-86C2-4482-A3A8-D4CFB1BD3512}"/>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BC692D4A-AB21-4ECF-B158-8C138853069E}"/>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ADD3D4AF-28AE-4C4A-919C-55B4E38A8658}"/>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22BB0B7A-F091-4458-88B2-FF01F6FF9E56}"/>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F00B18D-1324-4871-93F2-9B6F41ADEE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A8DFA10-8D13-4F09-BAF1-A38B7F0751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D7D1929-7F46-4D95-8BA8-1450F7B46F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30255FE-88C4-488D-BB1A-E37677A601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3A5D9BF-97A7-4252-8CED-B29A8736F7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90" name="楕円 189">
          <a:extLst>
            <a:ext uri="{FF2B5EF4-FFF2-40B4-BE49-F238E27FC236}">
              <a16:creationId xmlns:a16="http://schemas.microsoft.com/office/drawing/2014/main" id="{0D5059B6-E51D-4F91-BD20-4B1F19910020}"/>
            </a:ext>
          </a:extLst>
        </xdr:cNvPr>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1725688-83AF-4A4D-902F-8DA7B6D9688A}"/>
            </a:ext>
          </a:extLst>
        </xdr:cNvPr>
        <xdr:cNvSpPr txBox="1"/>
      </xdr:nvSpPr>
      <xdr:spPr>
        <a:xfrm>
          <a:off x="467360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92" name="楕円 191">
          <a:extLst>
            <a:ext uri="{FF2B5EF4-FFF2-40B4-BE49-F238E27FC236}">
              <a16:creationId xmlns:a16="http://schemas.microsoft.com/office/drawing/2014/main" id="{DC452857-9676-4633-9ABF-751495FC5307}"/>
            </a:ext>
          </a:extLst>
        </xdr:cNvPr>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8165</xdr:rowOff>
    </xdr:to>
    <xdr:cxnSp macro="">
      <xdr:nvCxnSpPr>
        <xdr:cNvPr id="193" name="直線コネクタ 192">
          <a:extLst>
            <a:ext uri="{FF2B5EF4-FFF2-40B4-BE49-F238E27FC236}">
              <a16:creationId xmlns:a16="http://schemas.microsoft.com/office/drawing/2014/main" id="{17A1428F-57AB-42C1-A061-F7B1DA52A4CD}"/>
            </a:ext>
          </a:extLst>
        </xdr:cNvPr>
        <xdr:cNvCxnSpPr/>
      </xdr:nvCxnSpPr>
      <xdr:spPr>
        <a:xfrm>
          <a:off x="3797300" y="102739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94" name="楕円 193">
          <a:extLst>
            <a:ext uri="{FF2B5EF4-FFF2-40B4-BE49-F238E27FC236}">
              <a16:creationId xmlns:a16="http://schemas.microsoft.com/office/drawing/2014/main" id="{089F926A-8A19-4D93-99A3-86171277E05D}"/>
            </a:ext>
          </a:extLst>
        </xdr:cNvPr>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158387</xdr:rowOff>
    </xdr:to>
    <xdr:cxnSp macro="">
      <xdr:nvCxnSpPr>
        <xdr:cNvPr id="195" name="直線コネクタ 194">
          <a:extLst>
            <a:ext uri="{FF2B5EF4-FFF2-40B4-BE49-F238E27FC236}">
              <a16:creationId xmlns:a16="http://schemas.microsoft.com/office/drawing/2014/main" id="{A305967F-CF1D-46EB-A646-99BF5F9737F3}"/>
            </a:ext>
          </a:extLst>
        </xdr:cNvPr>
        <xdr:cNvCxnSpPr/>
      </xdr:nvCxnSpPr>
      <xdr:spPr>
        <a:xfrm>
          <a:off x="2908300" y="102494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96" name="楕円 195">
          <a:extLst>
            <a:ext uri="{FF2B5EF4-FFF2-40B4-BE49-F238E27FC236}">
              <a16:creationId xmlns:a16="http://schemas.microsoft.com/office/drawing/2014/main" id="{499F1F02-831F-44D2-BEEE-80AF7E1C69A8}"/>
            </a:ext>
          </a:extLst>
        </xdr:cNvPr>
        <xdr:cNvSpPr/>
      </xdr:nvSpPr>
      <xdr:spPr>
        <a:xfrm>
          <a:off x="1968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133894</xdr:rowOff>
    </xdr:to>
    <xdr:cxnSp macro="">
      <xdr:nvCxnSpPr>
        <xdr:cNvPr id="197" name="直線コネクタ 196">
          <a:extLst>
            <a:ext uri="{FF2B5EF4-FFF2-40B4-BE49-F238E27FC236}">
              <a16:creationId xmlns:a16="http://schemas.microsoft.com/office/drawing/2014/main" id="{C68D88D2-AA4F-4B8E-A453-B001A77D087B}"/>
            </a:ext>
          </a:extLst>
        </xdr:cNvPr>
        <xdr:cNvCxnSpPr/>
      </xdr:nvCxnSpPr>
      <xdr:spPr>
        <a:xfrm>
          <a:off x="2019300" y="102233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39007</xdr:rowOff>
    </xdr:from>
    <xdr:to>
      <xdr:col>6</xdr:col>
      <xdr:colOff>38100</xdr:colOff>
      <xdr:row>59</xdr:row>
      <xdr:rowOff>140607</xdr:rowOff>
    </xdr:to>
    <xdr:sp macro="" textlink="">
      <xdr:nvSpPr>
        <xdr:cNvPr id="198" name="楕円 197">
          <a:extLst>
            <a:ext uri="{FF2B5EF4-FFF2-40B4-BE49-F238E27FC236}">
              <a16:creationId xmlns:a16="http://schemas.microsoft.com/office/drawing/2014/main" id="{A63B62C8-AEBA-4E84-BDF3-F1F250686E42}"/>
            </a:ext>
          </a:extLst>
        </xdr:cNvPr>
        <xdr:cNvSpPr/>
      </xdr:nvSpPr>
      <xdr:spPr>
        <a:xfrm>
          <a:off x="1079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89807</xdr:rowOff>
    </xdr:from>
    <xdr:to>
      <xdr:col>10</xdr:col>
      <xdr:colOff>114300</xdr:colOff>
      <xdr:row>59</xdr:row>
      <xdr:rowOff>107769</xdr:rowOff>
    </xdr:to>
    <xdr:cxnSp macro="">
      <xdr:nvCxnSpPr>
        <xdr:cNvPr id="199" name="直線コネクタ 198">
          <a:extLst>
            <a:ext uri="{FF2B5EF4-FFF2-40B4-BE49-F238E27FC236}">
              <a16:creationId xmlns:a16="http://schemas.microsoft.com/office/drawing/2014/main" id="{48E47426-B605-4A1B-B3E9-347B839D906E}"/>
            </a:ext>
          </a:extLst>
        </xdr:cNvPr>
        <xdr:cNvCxnSpPr/>
      </xdr:nvCxnSpPr>
      <xdr:spPr>
        <a:xfrm>
          <a:off x="1130300" y="102053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0CBEEBD-3064-481F-A7B6-00C3F9132A6D}"/>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DF4CEF7-A26B-476D-A4AA-CFEC8B6A8E1C}"/>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09DED0C-D3F5-4931-9F78-69E2770E008D}"/>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FB843CE-D6AB-4742-A87E-33B99804C65E}"/>
            </a:ext>
          </a:extLst>
        </xdr:cNvPr>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54264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DE2644D-5192-46FD-AA12-2BD31A893ACD}"/>
            </a:ext>
          </a:extLst>
        </xdr:cNvPr>
        <xdr:cNvSpPr txBox="1"/>
      </xdr:nvSpPr>
      <xdr:spPr>
        <a:xfrm>
          <a:off x="3582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12ED1555-3EE0-48AA-AE6D-AD66734A4322}"/>
            </a:ext>
          </a:extLst>
        </xdr:cNvPr>
        <xdr:cNvSpPr txBox="1"/>
      </xdr:nvSpPr>
      <xdr:spPr>
        <a:xfrm>
          <a:off x="2705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6F634FE-DB4F-41A6-B823-825C3D1F4BAD}"/>
            </a:ext>
          </a:extLst>
        </xdr:cNvPr>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157134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22F5373-8DA5-4AD8-948B-598DFA8A0264}"/>
            </a:ext>
          </a:extLst>
        </xdr:cNvPr>
        <xdr:cNvSpPr txBox="1"/>
      </xdr:nvSpPr>
      <xdr:spPr>
        <a:xfrm>
          <a:off x="927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656063C-7401-4A93-A998-FE53DAEFED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C5EA7AE-2D0A-45FF-8BFF-E20D83315D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A2FB74B-9161-4111-BB3D-CB764E5EF8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FF78D43-2E0E-4923-8476-B2D8ACFDE3A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85D8A2B-B1F4-4559-AEDF-D8DA12B63C3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5969336-B77C-4E9D-BCD8-8365FEF0E2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D2E25DC-52CB-409B-B6C7-9B32B18DC5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29C1502-9216-44C0-8C80-9E332ABA60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8B67763-D45C-4864-97C0-F55FF3D9BC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5EA30CA-8202-4C7C-B39F-1757271B1B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E5C67ED-1408-4AFF-9BAC-22BF6E79239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B444CD34-A28D-4656-B321-29049A9FEE7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41111FB-CD7B-4D13-9005-DC975A9FDA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2ECE3511-A220-4392-9422-1D44E1F55ED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33C2DBA-32CE-4BDD-B08B-38E9803EEDE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52145728-8CB1-4D59-A4F1-07CA114388C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2E80CD4-0C43-4EC9-BE80-7E950B58A18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AE671107-A98E-4184-B594-0583EAF2D15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34C3280-3BA5-4BEA-A23D-497A464F1B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43D31552-9B0F-4C7F-97D4-C95EAB69B68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1739E25-DBB2-4833-AA9C-E475E7B143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95D89E44-7FC7-4E8A-97C6-E617FB29C29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0F5C822-EE93-49D0-9752-3F71D209E46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18885865-4FBF-4D15-8E34-07A5AE9BF98D}"/>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A32C52ED-6202-4042-B0DB-046076466044}"/>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372C08F3-25E9-4776-AF7B-97C03E631158}"/>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6376B61-B267-488C-888E-92DBB602C95F}"/>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DA6DCC88-3C3E-415B-B7FE-6B3D1292A25D}"/>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631861B3-C9C6-4F87-9D91-F3C2229B6EA6}"/>
            </a:ext>
          </a:extLst>
        </xdr:cNvPr>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DEEA50A0-9D20-4A7E-9240-1D6B509EDE2A}"/>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8DBAF134-5277-49B7-9CD5-A28E5157FCB2}"/>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5215039B-998A-45F6-9141-31BFC7E0CB0E}"/>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F15AD5E8-30B6-4BC9-9743-3BC4B1B7FBE1}"/>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BE603D47-719F-4969-B62C-5CC079F9FAC5}"/>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404A9E6-7F44-4D2F-A598-465865E729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8214F55-0328-43E1-96C2-5C6912D4F4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EE4F9B7-5DFD-4BAF-A763-0D4DD6D719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C10838C-E23C-4B91-89C9-C26F688345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2391E93-7A83-4F69-A615-67714C4A5E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149334</xdr:rowOff>
    </xdr:from>
    <xdr:to>
      <xdr:col>55</xdr:col>
      <xdr:colOff>50800</xdr:colOff>
      <xdr:row>61</xdr:row>
      <xdr:rowOff>79484</xdr:rowOff>
    </xdr:to>
    <xdr:sp macro="" textlink="">
      <xdr:nvSpPr>
        <xdr:cNvPr id="247" name="楕円 246">
          <a:extLst>
            <a:ext uri="{FF2B5EF4-FFF2-40B4-BE49-F238E27FC236}">
              <a16:creationId xmlns:a16="http://schemas.microsoft.com/office/drawing/2014/main" id="{643495C1-5CAB-46F9-9795-1C07A05E91E8}"/>
            </a:ext>
          </a:extLst>
        </xdr:cNvPr>
        <xdr:cNvSpPr/>
      </xdr:nvSpPr>
      <xdr:spPr>
        <a:xfrm>
          <a:off x="10426700" y="104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761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564D0ACD-1BA3-4BA2-8377-CE69A6663C00}"/>
            </a:ext>
          </a:extLst>
        </xdr:cNvPr>
        <xdr:cNvSpPr txBox="1"/>
      </xdr:nvSpPr>
      <xdr:spPr>
        <a:xfrm>
          <a:off x="10515600" y="1028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151988</xdr:rowOff>
    </xdr:from>
    <xdr:to>
      <xdr:col>50</xdr:col>
      <xdr:colOff>165100</xdr:colOff>
      <xdr:row>61</xdr:row>
      <xdr:rowOff>82138</xdr:rowOff>
    </xdr:to>
    <xdr:sp macro="" textlink="">
      <xdr:nvSpPr>
        <xdr:cNvPr id="249" name="楕円 248">
          <a:extLst>
            <a:ext uri="{FF2B5EF4-FFF2-40B4-BE49-F238E27FC236}">
              <a16:creationId xmlns:a16="http://schemas.microsoft.com/office/drawing/2014/main" id="{53821A5B-BCD7-4456-BF83-BFD2D700EE47}"/>
            </a:ext>
          </a:extLst>
        </xdr:cNvPr>
        <xdr:cNvSpPr/>
      </xdr:nvSpPr>
      <xdr:spPr>
        <a:xfrm>
          <a:off x="9588500" y="1043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28684</xdr:rowOff>
    </xdr:from>
    <xdr:to>
      <xdr:col>55</xdr:col>
      <xdr:colOff>0</xdr:colOff>
      <xdr:row>61</xdr:row>
      <xdr:rowOff>31338</xdr:rowOff>
    </xdr:to>
    <xdr:cxnSp macro="">
      <xdr:nvCxnSpPr>
        <xdr:cNvPr id="250" name="直線コネクタ 249">
          <a:extLst>
            <a:ext uri="{FF2B5EF4-FFF2-40B4-BE49-F238E27FC236}">
              <a16:creationId xmlns:a16="http://schemas.microsoft.com/office/drawing/2014/main" id="{147B4051-5C0B-4371-8230-1A4E13247FB8}"/>
            </a:ext>
          </a:extLst>
        </xdr:cNvPr>
        <xdr:cNvCxnSpPr/>
      </xdr:nvCxnSpPr>
      <xdr:spPr>
        <a:xfrm flipV="1">
          <a:off x="9639300" y="10487134"/>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152282</xdr:rowOff>
    </xdr:from>
    <xdr:to>
      <xdr:col>46</xdr:col>
      <xdr:colOff>38100</xdr:colOff>
      <xdr:row>61</xdr:row>
      <xdr:rowOff>82432</xdr:rowOff>
    </xdr:to>
    <xdr:sp macro="" textlink="">
      <xdr:nvSpPr>
        <xdr:cNvPr id="251" name="楕円 250">
          <a:extLst>
            <a:ext uri="{FF2B5EF4-FFF2-40B4-BE49-F238E27FC236}">
              <a16:creationId xmlns:a16="http://schemas.microsoft.com/office/drawing/2014/main" id="{373F6F74-00C5-4CF2-9A33-43BA1B42524F}"/>
            </a:ext>
          </a:extLst>
        </xdr:cNvPr>
        <xdr:cNvSpPr/>
      </xdr:nvSpPr>
      <xdr:spPr>
        <a:xfrm>
          <a:off x="8699500" y="104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31338</xdr:rowOff>
    </xdr:from>
    <xdr:to>
      <xdr:col>50</xdr:col>
      <xdr:colOff>114300</xdr:colOff>
      <xdr:row>61</xdr:row>
      <xdr:rowOff>31632</xdr:rowOff>
    </xdr:to>
    <xdr:cxnSp macro="">
      <xdr:nvCxnSpPr>
        <xdr:cNvPr id="252" name="直線コネクタ 251">
          <a:extLst>
            <a:ext uri="{FF2B5EF4-FFF2-40B4-BE49-F238E27FC236}">
              <a16:creationId xmlns:a16="http://schemas.microsoft.com/office/drawing/2014/main" id="{CD6F776E-C692-4468-AB97-2B7AC48B2529}"/>
            </a:ext>
          </a:extLst>
        </xdr:cNvPr>
        <xdr:cNvCxnSpPr/>
      </xdr:nvCxnSpPr>
      <xdr:spPr>
        <a:xfrm flipV="1">
          <a:off x="8750300" y="10489788"/>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151436</xdr:rowOff>
    </xdr:from>
    <xdr:to>
      <xdr:col>41</xdr:col>
      <xdr:colOff>101600</xdr:colOff>
      <xdr:row>61</xdr:row>
      <xdr:rowOff>81586</xdr:rowOff>
    </xdr:to>
    <xdr:sp macro="" textlink="">
      <xdr:nvSpPr>
        <xdr:cNvPr id="253" name="楕円 252">
          <a:extLst>
            <a:ext uri="{FF2B5EF4-FFF2-40B4-BE49-F238E27FC236}">
              <a16:creationId xmlns:a16="http://schemas.microsoft.com/office/drawing/2014/main" id="{1173A8FE-3363-44D8-9E2A-639E4D3F2C85}"/>
            </a:ext>
          </a:extLst>
        </xdr:cNvPr>
        <xdr:cNvSpPr/>
      </xdr:nvSpPr>
      <xdr:spPr>
        <a:xfrm>
          <a:off x="7810500" y="104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30786</xdr:rowOff>
    </xdr:from>
    <xdr:to>
      <xdr:col>45</xdr:col>
      <xdr:colOff>177800</xdr:colOff>
      <xdr:row>61</xdr:row>
      <xdr:rowOff>31632</xdr:rowOff>
    </xdr:to>
    <xdr:cxnSp macro="">
      <xdr:nvCxnSpPr>
        <xdr:cNvPr id="254" name="直線コネクタ 253">
          <a:extLst>
            <a:ext uri="{FF2B5EF4-FFF2-40B4-BE49-F238E27FC236}">
              <a16:creationId xmlns:a16="http://schemas.microsoft.com/office/drawing/2014/main" id="{35091A3C-9E7E-437E-AD8D-2C474398FFF3}"/>
            </a:ext>
          </a:extLst>
        </xdr:cNvPr>
        <xdr:cNvCxnSpPr/>
      </xdr:nvCxnSpPr>
      <xdr:spPr>
        <a:xfrm>
          <a:off x="7861300" y="1048923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156673</xdr:rowOff>
    </xdr:from>
    <xdr:to>
      <xdr:col>36</xdr:col>
      <xdr:colOff>165100</xdr:colOff>
      <xdr:row>61</xdr:row>
      <xdr:rowOff>86823</xdr:rowOff>
    </xdr:to>
    <xdr:sp macro="" textlink="">
      <xdr:nvSpPr>
        <xdr:cNvPr id="255" name="楕円 254">
          <a:extLst>
            <a:ext uri="{FF2B5EF4-FFF2-40B4-BE49-F238E27FC236}">
              <a16:creationId xmlns:a16="http://schemas.microsoft.com/office/drawing/2014/main" id="{6C7FBE3E-5E91-4FC4-A583-13A0CC933C0B}"/>
            </a:ext>
          </a:extLst>
        </xdr:cNvPr>
        <xdr:cNvSpPr/>
      </xdr:nvSpPr>
      <xdr:spPr>
        <a:xfrm>
          <a:off x="6921500" y="104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30786</xdr:rowOff>
    </xdr:from>
    <xdr:to>
      <xdr:col>41</xdr:col>
      <xdr:colOff>50800</xdr:colOff>
      <xdr:row>61</xdr:row>
      <xdr:rowOff>36023</xdr:rowOff>
    </xdr:to>
    <xdr:cxnSp macro="">
      <xdr:nvCxnSpPr>
        <xdr:cNvPr id="256" name="直線コネクタ 255">
          <a:extLst>
            <a:ext uri="{FF2B5EF4-FFF2-40B4-BE49-F238E27FC236}">
              <a16:creationId xmlns:a16="http://schemas.microsoft.com/office/drawing/2014/main" id="{5E2A5CCC-C647-42B3-97B2-F64655C68EF4}"/>
            </a:ext>
          </a:extLst>
        </xdr:cNvPr>
        <xdr:cNvCxnSpPr/>
      </xdr:nvCxnSpPr>
      <xdr:spPr>
        <a:xfrm flipV="1">
          <a:off x="6972300" y="10489236"/>
          <a:ext cx="8890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C0B53A39-5C06-48E6-AE0E-3F13704EA40A}"/>
            </a:ext>
          </a:extLst>
        </xdr:cNvPr>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E9D167A-6787-46DB-AC7B-76E5E00CE22D}"/>
            </a:ext>
          </a:extLst>
        </xdr:cNvPr>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609120E-7C9F-4984-B221-7DB0947693E1}"/>
            </a:ext>
          </a:extLst>
        </xdr:cNvPr>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442B8A6-1BCA-43C0-84B2-3A379EA9095B}"/>
            </a:ext>
          </a:extLst>
        </xdr:cNvPr>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98665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B3D251D9-DC7B-40A7-B321-3BFB23E88600}"/>
            </a:ext>
          </a:extLst>
        </xdr:cNvPr>
        <xdr:cNvSpPr txBox="1"/>
      </xdr:nvSpPr>
      <xdr:spPr>
        <a:xfrm>
          <a:off x="9327095" y="1021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98959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17660FA3-598C-4AC1-BF36-4CCA410C28EE}"/>
            </a:ext>
          </a:extLst>
        </xdr:cNvPr>
        <xdr:cNvSpPr txBox="1"/>
      </xdr:nvSpPr>
      <xdr:spPr>
        <a:xfrm>
          <a:off x="8450795" y="1021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98113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3D021B37-3511-49E8-B3A2-4F43D60AA4DA}"/>
            </a:ext>
          </a:extLst>
        </xdr:cNvPr>
        <xdr:cNvSpPr txBox="1"/>
      </xdr:nvSpPr>
      <xdr:spPr>
        <a:xfrm>
          <a:off x="7561795" y="1021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103350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14BA708B-58BB-48C9-9784-A0A48539EB6D}"/>
            </a:ext>
          </a:extLst>
        </xdr:cNvPr>
        <xdr:cNvSpPr txBox="1"/>
      </xdr:nvSpPr>
      <xdr:spPr>
        <a:xfrm>
          <a:off x="6672795" y="102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BF1C081-E27F-406E-B481-1701509B2A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E029DC1-8923-45C6-95DB-2E397D6AF0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3A0EF4E-29B4-40D9-ADDC-D6F0188BB0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2606E51-9EA7-4222-9719-CE720B3C77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F3AFBBD-6CAD-4AB3-A2E2-FD5E22CD6B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3AA55D8-D6A9-4422-859F-623B77797D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69F35B6-CE5F-41F8-9961-966208351CD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E3A0D31-CF03-45B9-A33B-6C22E884E9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26E5CE3-4A63-4575-99B4-7F2C1B1D1B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EDB2D63-D40E-4558-BDD5-3AC8FE3077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DE753DD-9AE4-4E78-9091-644D5EA014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C761E8DE-4687-46FE-91CA-A52F6C2350A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1BA3BF69-58EA-4551-8759-1637EA06A14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B08C3A4-EA2F-4F5C-8FB7-FE764E08758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7A9B3E0-0F06-4DB5-A3CA-82BFB7E2F34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9CFE8B2C-CB99-4E5F-8412-A0E69065DC8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50A05AA0-0090-4240-8E3B-A088E69EC27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6BA59904-6530-458C-9769-E776B6647C7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C69E5205-51FE-405B-A876-FCD0092E8E5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B5FF42B8-9C7C-4A0A-872D-DDF93F724AF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E1FB27F5-5FA6-40EF-8568-951FF578A7B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3C47936-EF63-4703-BE71-1B75EC71EA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4F2B93E5-9660-4E75-85DC-40C92AC1944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08A6803-997C-4FEF-83EC-55E9241CCF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1B56FD2F-6FB4-4906-B333-CC46B0E748E4}"/>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AA208B4-1FCF-4228-A336-6BBD8E56C0A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A01CFD46-EA94-4CAD-B5F5-EEF2BD8A227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427BF3B4-5FB8-4F54-9C7A-2A81E0590E33}"/>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A073F30E-0054-4C43-AC84-47BE446EE403}"/>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162D77B-1271-48CD-BAC3-C07603695F3B}"/>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C74A7BEE-7303-476C-8699-531449117F68}"/>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B3099885-D168-4FF9-9492-0611AFD7734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D3A65F9F-62A4-4113-BE76-1F22615A04E5}"/>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4C0F0570-192E-4BBE-8351-707CAAF36322}"/>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8114EA81-E957-4C76-9AB4-29DD3EFF7F3F}"/>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DBD6B1B-8EA2-4B2D-A006-C4D71118FEC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B07BAA6-9F77-4B75-9CC5-2D286C9334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85726A1-A96C-42DE-8732-F4B33F29935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18C57FB-6854-4152-B1E1-17FF0CF59E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E3DF087-6643-4F7C-82BE-D81A42E2D66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305" name="楕円 304">
          <a:extLst>
            <a:ext uri="{FF2B5EF4-FFF2-40B4-BE49-F238E27FC236}">
              <a16:creationId xmlns:a16="http://schemas.microsoft.com/office/drawing/2014/main" id="{D5B412E1-5CF3-436D-971C-3FB55D8249BC}"/>
            </a:ext>
          </a:extLst>
        </xdr:cNvPr>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109238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95A2B515-4480-4A2D-8CA4-0E2F4B238F04}"/>
            </a:ext>
          </a:extLst>
        </xdr:cNvPr>
        <xdr:cNvSpPr txBox="1"/>
      </xdr:nvSpPr>
      <xdr:spPr>
        <a:xfrm>
          <a:off x="4673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7" name="楕円 306">
          <a:extLst>
            <a:ext uri="{FF2B5EF4-FFF2-40B4-BE49-F238E27FC236}">
              <a16:creationId xmlns:a16="http://schemas.microsoft.com/office/drawing/2014/main" id="{FAA4871E-0F8C-47BE-A12D-5059EF665935}"/>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137161</xdr:rowOff>
    </xdr:to>
    <xdr:cxnSp macro="">
      <xdr:nvCxnSpPr>
        <xdr:cNvPr id="308" name="直線コネクタ 307">
          <a:extLst>
            <a:ext uri="{FF2B5EF4-FFF2-40B4-BE49-F238E27FC236}">
              <a16:creationId xmlns:a16="http://schemas.microsoft.com/office/drawing/2014/main" id="{169DA955-6601-4F36-A3D0-7F01D0F05874}"/>
            </a:ext>
          </a:extLst>
        </xdr:cNvPr>
        <xdr:cNvCxnSpPr/>
      </xdr:nvCxnSpPr>
      <xdr:spPr>
        <a:xfrm>
          <a:off x="3797300" y="139941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309" name="楕円 308">
          <a:extLst>
            <a:ext uri="{FF2B5EF4-FFF2-40B4-BE49-F238E27FC236}">
              <a16:creationId xmlns:a16="http://schemas.microsoft.com/office/drawing/2014/main" id="{60711D9C-AC70-447F-ACF7-0A9B95896E9C}"/>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106680</xdr:rowOff>
    </xdr:to>
    <xdr:cxnSp macro="">
      <xdr:nvCxnSpPr>
        <xdr:cNvPr id="310" name="直線コネクタ 309">
          <a:extLst>
            <a:ext uri="{FF2B5EF4-FFF2-40B4-BE49-F238E27FC236}">
              <a16:creationId xmlns:a16="http://schemas.microsoft.com/office/drawing/2014/main" id="{DD2C179F-A529-4ABC-A6A7-A22CEEFE86F3}"/>
            </a:ext>
          </a:extLst>
        </xdr:cNvPr>
        <xdr:cNvCxnSpPr/>
      </xdr:nvCxnSpPr>
      <xdr:spPr>
        <a:xfrm>
          <a:off x="2908300" y="1395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153036</xdr:rowOff>
    </xdr:from>
    <xdr:to>
      <xdr:col>10</xdr:col>
      <xdr:colOff>165100</xdr:colOff>
      <xdr:row>81</xdr:row>
      <xdr:rowOff>83186</xdr:rowOff>
    </xdr:to>
    <xdr:sp macro="" textlink="">
      <xdr:nvSpPr>
        <xdr:cNvPr id="311" name="楕円 310">
          <a:extLst>
            <a:ext uri="{FF2B5EF4-FFF2-40B4-BE49-F238E27FC236}">
              <a16:creationId xmlns:a16="http://schemas.microsoft.com/office/drawing/2014/main" id="{3282717C-E348-478E-AA64-EDE1CBBDFD9E}"/>
            </a:ext>
          </a:extLst>
        </xdr:cNvPr>
        <xdr:cNvSpPr/>
      </xdr:nvSpPr>
      <xdr:spPr>
        <a:xfrm>
          <a:off x="1968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32386</xdr:rowOff>
    </xdr:from>
    <xdr:to>
      <xdr:col>15</xdr:col>
      <xdr:colOff>50800</xdr:colOff>
      <xdr:row>81</xdr:row>
      <xdr:rowOff>68580</xdr:rowOff>
    </xdr:to>
    <xdr:cxnSp macro="">
      <xdr:nvCxnSpPr>
        <xdr:cNvPr id="312" name="直線コネクタ 311">
          <a:extLst>
            <a:ext uri="{FF2B5EF4-FFF2-40B4-BE49-F238E27FC236}">
              <a16:creationId xmlns:a16="http://schemas.microsoft.com/office/drawing/2014/main" id="{1024F60E-DE10-48C5-BB3B-718183B1FD23}"/>
            </a:ext>
          </a:extLst>
        </xdr:cNvPr>
        <xdr:cNvCxnSpPr/>
      </xdr:nvCxnSpPr>
      <xdr:spPr>
        <a:xfrm>
          <a:off x="2019300" y="139198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120650</xdr:rowOff>
    </xdr:from>
    <xdr:to>
      <xdr:col>6</xdr:col>
      <xdr:colOff>38100</xdr:colOff>
      <xdr:row>81</xdr:row>
      <xdr:rowOff>50800</xdr:rowOff>
    </xdr:to>
    <xdr:sp macro="" textlink="">
      <xdr:nvSpPr>
        <xdr:cNvPr id="313" name="楕円 312">
          <a:extLst>
            <a:ext uri="{FF2B5EF4-FFF2-40B4-BE49-F238E27FC236}">
              <a16:creationId xmlns:a16="http://schemas.microsoft.com/office/drawing/2014/main" id="{C9E55EBA-C482-45F6-A2CA-C0097FB87B58}"/>
            </a:ext>
          </a:extLst>
        </xdr:cNvPr>
        <xdr:cNvSpPr/>
      </xdr:nvSpPr>
      <xdr:spPr>
        <a:xfrm>
          <a:off x="1079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0</xdr:rowOff>
    </xdr:from>
    <xdr:to>
      <xdr:col>10</xdr:col>
      <xdr:colOff>114300</xdr:colOff>
      <xdr:row>81</xdr:row>
      <xdr:rowOff>32386</xdr:rowOff>
    </xdr:to>
    <xdr:cxnSp macro="">
      <xdr:nvCxnSpPr>
        <xdr:cNvPr id="314" name="直線コネクタ 313">
          <a:extLst>
            <a:ext uri="{FF2B5EF4-FFF2-40B4-BE49-F238E27FC236}">
              <a16:creationId xmlns:a16="http://schemas.microsoft.com/office/drawing/2014/main" id="{7A00B100-2145-4FCB-B780-0A8DDF572EBA}"/>
            </a:ext>
          </a:extLst>
        </xdr:cNvPr>
        <xdr:cNvCxnSpPr/>
      </xdr:nvCxnSpPr>
      <xdr:spPr>
        <a:xfrm>
          <a:off x="1130300" y="138874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80FCEE7D-E988-4371-8A3C-5B22D94A0AB2}"/>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a:extLst>
            <a:ext uri="{FF2B5EF4-FFF2-40B4-BE49-F238E27FC236}">
              <a16:creationId xmlns:a16="http://schemas.microsoft.com/office/drawing/2014/main" id="{7BD15171-1FE3-4E93-A031-B277F2B650E4}"/>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a:extLst>
            <a:ext uri="{FF2B5EF4-FFF2-40B4-BE49-F238E27FC236}">
              <a16:creationId xmlns:a16="http://schemas.microsoft.com/office/drawing/2014/main" id="{F3AD9926-D304-45EB-9632-6B0BF5AA580A}"/>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a:extLst>
            <a:ext uri="{FF2B5EF4-FFF2-40B4-BE49-F238E27FC236}">
              <a16:creationId xmlns:a16="http://schemas.microsoft.com/office/drawing/2014/main" id="{E21E4FBF-DC9A-4BD5-ABD3-9F59E3B55071}"/>
            </a:ext>
          </a:extLst>
        </xdr:cNvPr>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19" name="n_1mainValue【公営住宅】&#10;有形固定資産減価償却率">
          <a:extLst>
            <a:ext uri="{FF2B5EF4-FFF2-40B4-BE49-F238E27FC236}">
              <a16:creationId xmlns:a16="http://schemas.microsoft.com/office/drawing/2014/main" id="{B44D594D-83FA-467A-964F-794D154C41A7}"/>
            </a:ext>
          </a:extLst>
        </xdr:cNvPr>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320" name="n_2mainValue【公営住宅】&#10;有形固定資産減価償却率">
          <a:extLst>
            <a:ext uri="{FF2B5EF4-FFF2-40B4-BE49-F238E27FC236}">
              <a16:creationId xmlns:a16="http://schemas.microsoft.com/office/drawing/2014/main" id="{E5446370-686E-4E28-BF17-B15CA83C6F57}"/>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99713</xdr:rowOff>
    </xdr:from>
    <xdr:ext cx="405111" cy="259045"/>
    <xdr:sp macro="" textlink="">
      <xdr:nvSpPr>
        <xdr:cNvPr id="321" name="n_3mainValue【公営住宅】&#10;有形固定資産減価償却率">
          <a:extLst>
            <a:ext uri="{FF2B5EF4-FFF2-40B4-BE49-F238E27FC236}">
              <a16:creationId xmlns:a16="http://schemas.microsoft.com/office/drawing/2014/main" id="{F36CCB2A-04E6-40B5-A446-D5D0854DCF72}"/>
            </a:ext>
          </a:extLst>
        </xdr:cNvPr>
        <xdr:cNvSpPr txBox="1"/>
      </xdr:nvSpPr>
      <xdr:spPr>
        <a:xfrm>
          <a:off x="1816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322" name="n_4mainValue【公営住宅】&#10;有形固定資産減価償却率">
          <a:extLst>
            <a:ext uri="{FF2B5EF4-FFF2-40B4-BE49-F238E27FC236}">
              <a16:creationId xmlns:a16="http://schemas.microsoft.com/office/drawing/2014/main" id="{E5D158F3-EEA6-46D1-AEC5-5A7399465A34}"/>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38BD37C-AE7F-4FC2-A276-5497E460E2B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2BA8A64-CEFE-4405-BE7C-F71FFEC357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91895B3-EC35-4BE7-BAFF-6F6D589325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15DF1D2-A7E5-400A-B111-E3E014CD800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C217DC-C128-4932-AD28-15CC4C6222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F4E7761-5F64-4D51-8AD5-70E5A72199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FEED079-7CB2-4955-A623-EDB17461BC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CE9AED4-7791-4059-BF45-A6EB6CE7B8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73F016E-4C05-4BCD-A9B6-BC3A6B5A15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B8AE63A-730C-48C8-9C7D-D0D71A06C88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3D7EB2BB-A63B-4ECB-A788-C407C4C613C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890B7FEA-FDB2-498E-AD5B-A761722A756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DF7C20BA-7B9B-4ACE-A469-6BE37525191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7829D98A-D9CC-4F85-A0FB-48A446496BC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16EAECC-D607-4B6D-B151-1080A20220B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F641558C-2D49-4BE7-82DA-F4E4A408424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5A0C607-B276-49C4-B2EE-EBABBA6BD65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BFEA39BF-6A3E-4B81-B3B5-6C46C1C68A8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A0E47DE6-580B-4C14-A780-3D8EC557797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850EFB99-6015-450A-9409-D32EDE1F75D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0F42ADB-D068-41F9-8C20-CC45C3AC55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201FD57A-F049-485A-8EC5-2FFC129E487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E9E7484-448F-4DF4-B9ED-4ED18FD4D31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CA2A54DB-7BF5-42ED-9A29-05E97B166552}"/>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338C78E7-4FFC-4793-ADC5-784FE3DDB9E1}"/>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783946BD-A9E5-4EBD-B1FF-80D337BC5DB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BAE7CE73-82F8-4C3C-B0F9-05674593EFF2}"/>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C733E42C-2982-4A70-95A2-651CF0F3D0B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a:extLst>
            <a:ext uri="{FF2B5EF4-FFF2-40B4-BE49-F238E27FC236}">
              <a16:creationId xmlns:a16="http://schemas.microsoft.com/office/drawing/2014/main" id="{B449F52C-C25E-498D-8B02-41492062AA33}"/>
            </a:ext>
          </a:extLst>
        </xdr:cNvPr>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02DEF794-05BD-4EBA-AB54-EB8402A02EEF}"/>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5F52246A-0470-470F-B90E-EC2DE695D43F}"/>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329DF7A5-7C92-48EA-9903-CCBC145A9DE5}"/>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678A0DA6-1EE9-4BD7-A980-2B5A48FA9D36}"/>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C55276FB-DA5E-4F76-8365-7E41249748F7}"/>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9E611A6-ABEB-4A75-888D-32D167C34B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DBE03BE-514A-4021-A58E-DDCEC20B21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94B69FE-A006-4DD0-88B3-BA7DC08460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7929E99-7C4F-4EE6-9115-D6A4D3DD54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3370024-5EC0-4A4D-8C79-57F1331779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362" name="楕円 361">
          <a:extLst>
            <a:ext uri="{FF2B5EF4-FFF2-40B4-BE49-F238E27FC236}">
              <a16:creationId xmlns:a16="http://schemas.microsoft.com/office/drawing/2014/main" id="{009E1712-57DD-4825-A444-FF8FCE36F582}"/>
            </a:ext>
          </a:extLst>
        </xdr:cNvPr>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363" name="【公営住宅】&#10;一人当たり面積該当値テキスト">
          <a:extLst>
            <a:ext uri="{FF2B5EF4-FFF2-40B4-BE49-F238E27FC236}">
              <a16:creationId xmlns:a16="http://schemas.microsoft.com/office/drawing/2014/main" id="{D2B79251-9EAC-41A7-BCA3-9079586E313A}"/>
            </a:ext>
          </a:extLst>
        </xdr:cNvPr>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19304</xdr:rowOff>
    </xdr:from>
    <xdr:to>
      <xdr:col>50</xdr:col>
      <xdr:colOff>165100</xdr:colOff>
      <xdr:row>81</xdr:row>
      <xdr:rowOff>120904</xdr:rowOff>
    </xdr:to>
    <xdr:sp macro="" textlink="">
      <xdr:nvSpPr>
        <xdr:cNvPr id="364" name="楕円 363">
          <a:extLst>
            <a:ext uri="{FF2B5EF4-FFF2-40B4-BE49-F238E27FC236}">
              <a16:creationId xmlns:a16="http://schemas.microsoft.com/office/drawing/2014/main" id="{EA0222FF-92C0-4B63-A799-A33680EA14EB}"/>
            </a:ext>
          </a:extLst>
        </xdr:cNvPr>
        <xdr:cNvSpPr/>
      </xdr:nvSpPr>
      <xdr:spPr>
        <a:xfrm>
          <a:off x="9588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70104</xdr:rowOff>
    </xdr:from>
    <xdr:to>
      <xdr:col>55</xdr:col>
      <xdr:colOff>0</xdr:colOff>
      <xdr:row>81</xdr:row>
      <xdr:rowOff>72389</xdr:rowOff>
    </xdr:to>
    <xdr:cxnSp macro="">
      <xdr:nvCxnSpPr>
        <xdr:cNvPr id="365" name="直線コネクタ 364">
          <a:extLst>
            <a:ext uri="{FF2B5EF4-FFF2-40B4-BE49-F238E27FC236}">
              <a16:creationId xmlns:a16="http://schemas.microsoft.com/office/drawing/2014/main" id="{8D19B749-2F58-429F-991A-CCC88B385EF3}"/>
            </a:ext>
          </a:extLst>
        </xdr:cNvPr>
        <xdr:cNvCxnSpPr/>
      </xdr:nvCxnSpPr>
      <xdr:spPr>
        <a:xfrm>
          <a:off x="9639300" y="139575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14732</xdr:rowOff>
    </xdr:from>
    <xdr:to>
      <xdr:col>46</xdr:col>
      <xdr:colOff>38100</xdr:colOff>
      <xdr:row>81</xdr:row>
      <xdr:rowOff>116332</xdr:rowOff>
    </xdr:to>
    <xdr:sp macro="" textlink="">
      <xdr:nvSpPr>
        <xdr:cNvPr id="366" name="楕円 365">
          <a:extLst>
            <a:ext uri="{FF2B5EF4-FFF2-40B4-BE49-F238E27FC236}">
              <a16:creationId xmlns:a16="http://schemas.microsoft.com/office/drawing/2014/main" id="{FF80B0D6-656B-4813-B9B0-E4E62CFF31A9}"/>
            </a:ext>
          </a:extLst>
        </xdr:cNvPr>
        <xdr:cNvSpPr/>
      </xdr:nvSpPr>
      <xdr:spPr>
        <a:xfrm>
          <a:off x="8699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65532</xdr:rowOff>
    </xdr:from>
    <xdr:to>
      <xdr:col>50</xdr:col>
      <xdr:colOff>114300</xdr:colOff>
      <xdr:row>81</xdr:row>
      <xdr:rowOff>70104</xdr:rowOff>
    </xdr:to>
    <xdr:cxnSp macro="">
      <xdr:nvCxnSpPr>
        <xdr:cNvPr id="367" name="直線コネクタ 366">
          <a:extLst>
            <a:ext uri="{FF2B5EF4-FFF2-40B4-BE49-F238E27FC236}">
              <a16:creationId xmlns:a16="http://schemas.microsoft.com/office/drawing/2014/main" id="{B37316CD-75FB-4A83-A55E-63BFB01A39A8}"/>
            </a:ext>
          </a:extLst>
        </xdr:cNvPr>
        <xdr:cNvCxnSpPr/>
      </xdr:nvCxnSpPr>
      <xdr:spPr>
        <a:xfrm>
          <a:off x="8750300" y="139529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10922</xdr:rowOff>
    </xdr:from>
    <xdr:to>
      <xdr:col>41</xdr:col>
      <xdr:colOff>101600</xdr:colOff>
      <xdr:row>81</xdr:row>
      <xdr:rowOff>112522</xdr:rowOff>
    </xdr:to>
    <xdr:sp macro="" textlink="">
      <xdr:nvSpPr>
        <xdr:cNvPr id="368" name="楕円 367">
          <a:extLst>
            <a:ext uri="{FF2B5EF4-FFF2-40B4-BE49-F238E27FC236}">
              <a16:creationId xmlns:a16="http://schemas.microsoft.com/office/drawing/2014/main" id="{6EA37EFE-7BBD-4F92-ABB3-E7920A55ACD4}"/>
            </a:ext>
          </a:extLst>
        </xdr:cNvPr>
        <xdr:cNvSpPr/>
      </xdr:nvSpPr>
      <xdr:spPr>
        <a:xfrm>
          <a:off x="7810500" y="138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61722</xdr:rowOff>
    </xdr:from>
    <xdr:to>
      <xdr:col>45</xdr:col>
      <xdr:colOff>177800</xdr:colOff>
      <xdr:row>81</xdr:row>
      <xdr:rowOff>65532</xdr:rowOff>
    </xdr:to>
    <xdr:cxnSp macro="">
      <xdr:nvCxnSpPr>
        <xdr:cNvPr id="369" name="直線コネクタ 368">
          <a:extLst>
            <a:ext uri="{FF2B5EF4-FFF2-40B4-BE49-F238E27FC236}">
              <a16:creationId xmlns:a16="http://schemas.microsoft.com/office/drawing/2014/main" id="{1EF972AD-ACC1-45F8-8D39-F03CC06C8651}"/>
            </a:ext>
          </a:extLst>
        </xdr:cNvPr>
        <xdr:cNvCxnSpPr/>
      </xdr:nvCxnSpPr>
      <xdr:spPr>
        <a:xfrm>
          <a:off x="7861300" y="139491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9398</xdr:rowOff>
    </xdr:from>
    <xdr:to>
      <xdr:col>36</xdr:col>
      <xdr:colOff>165100</xdr:colOff>
      <xdr:row>81</xdr:row>
      <xdr:rowOff>110998</xdr:rowOff>
    </xdr:to>
    <xdr:sp macro="" textlink="">
      <xdr:nvSpPr>
        <xdr:cNvPr id="370" name="楕円 369">
          <a:extLst>
            <a:ext uri="{FF2B5EF4-FFF2-40B4-BE49-F238E27FC236}">
              <a16:creationId xmlns:a16="http://schemas.microsoft.com/office/drawing/2014/main" id="{A144015C-21AD-4B4C-BE46-0162967EEA84}"/>
            </a:ext>
          </a:extLst>
        </xdr:cNvPr>
        <xdr:cNvSpPr/>
      </xdr:nvSpPr>
      <xdr:spPr>
        <a:xfrm>
          <a:off x="6921500" y="138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60198</xdr:rowOff>
    </xdr:from>
    <xdr:to>
      <xdr:col>41</xdr:col>
      <xdr:colOff>50800</xdr:colOff>
      <xdr:row>81</xdr:row>
      <xdr:rowOff>61722</xdr:rowOff>
    </xdr:to>
    <xdr:cxnSp macro="">
      <xdr:nvCxnSpPr>
        <xdr:cNvPr id="371" name="直線コネクタ 370">
          <a:extLst>
            <a:ext uri="{FF2B5EF4-FFF2-40B4-BE49-F238E27FC236}">
              <a16:creationId xmlns:a16="http://schemas.microsoft.com/office/drawing/2014/main" id="{6728B6C0-414B-4CF7-B123-3210AD070D8A}"/>
            </a:ext>
          </a:extLst>
        </xdr:cNvPr>
        <xdr:cNvCxnSpPr/>
      </xdr:nvCxnSpPr>
      <xdr:spPr>
        <a:xfrm>
          <a:off x="6972300" y="1394764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a:extLst>
            <a:ext uri="{FF2B5EF4-FFF2-40B4-BE49-F238E27FC236}">
              <a16:creationId xmlns:a16="http://schemas.microsoft.com/office/drawing/2014/main" id="{7B959247-D11D-4407-8B27-E61D1520B9AC}"/>
            </a:ext>
          </a:extLst>
        </xdr:cNvPr>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a:extLst>
            <a:ext uri="{FF2B5EF4-FFF2-40B4-BE49-F238E27FC236}">
              <a16:creationId xmlns:a16="http://schemas.microsoft.com/office/drawing/2014/main" id="{424BA683-6043-4BBD-A242-3A36FD2451D3}"/>
            </a:ext>
          </a:extLst>
        </xdr:cNvPr>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4" name="n_3aveValue【公営住宅】&#10;一人当たり面積">
          <a:extLst>
            <a:ext uri="{FF2B5EF4-FFF2-40B4-BE49-F238E27FC236}">
              <a16:creationId xmlns:a16="http://schemas.microsoft.com/office/drawing/2014/main" id="{C9FEDFD6-7543-47E6-8B2A-20410EAF8602}"/>
            </a:ext>
          </a:extLst>
        </xdr:cNvPr>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5" name="n_4aveValue【公営住宅】&#10;一人当たり面積">
          <a:extLst>
            <a:ext uri="{FF2B5EF4-FFF2-40B4-BE49-F238E27FC236}">
              <a16:creationId xmlns:a16="http://schemas.microsoft.com/office/drawing/2014/main" id="{05517B4F-4C53-40EA-965B-984B2C2744BE}"/>
            </a:ext>
          </a:extLst>
        </xdr:cNvPr>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137431</xdr:rowOff>
    </xdr:from>
    <xdr:ext cx="469744" cy="259045"/>
    <xdr:sp macro="" textlink="">
      <xdr:nvSpPr>
        <xdr:cNvPr id="376" name="n_1mainValue【公営住宅】&#10;一人当たり面積">
          <a:extLst>
            <a:ext uri="{FF2B5EF4-FFF2-40B4-BE49-F238E27FC236}">
              <a16:creationId xmlns:a16="http://schemas.microsoft.com/office/drawing/2014/main" id="{25B9D22B-A45D-4785-8AA2-D63E7F395193}"/>
            </a:ext>
          </a:extLst>
        </xdr:cNvPr>
        <xdr:cNvSpPr txBox="1"/>
      </xdr:nvSpPr>
      <xdr:spPr>
        <a:xfrm>
          <a:off x="93917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132859</xdr:rowOff>
    </xdr:from>
    <xdr:ext cx="469744" cy="259045"/>
    <xdr:sp macro="" textlink="">
      <xdr:nvSpPr>
        <xdr:cNvPr id="377" name="n_2mainValue【公営住宅】&#10;一人当たり面積">
          <a:extLst>
            <a:ext uri="{FF2B5EF4-FFF2-40B4-BE49-F238E27FC236}">
              <a16:creationId xmlns:a16="http://schemas.microsoft.com/office/drawing/2014/main" id="{2604E5CB-9559-4537-B34D-F7195746758B}"/>
            </a:ext>
          </a:extLst>
        </xdr:cNvPr>
        <xdr:cNvSpPr txBox="1"/>
      </xdr:nvSpPr>
      <xdr:spPr>
        <a:xfrm>
          <a:off x="85154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129049</xdr:rowOff>
    </xdr:from>
    <xdr:ext cx="469744" cy="259045"/>
    <xdr:sp macro="" textlink="">
      <xdr:nvSpPr>
        <xdr:cNvPr id="378" name="n_3mainValue【公営住宅】&#10;一人当たり面積">
          <a:extLst>
            <a:ext uri="{FF2B5EF4-FFF2-40B4-BE49-F238E27FC236}">
              <a16:creationId xmlns:a16="http://schemas.microsoft.com/office/drawing/2014/main" id="{B4382BAD-05C5-4F57-BFB5-1100BBF10380}"/>
            </a:ext>
          </a:extLst>
        </xdr:cNvPr>
        <xdr:cNvSpPr txBox="1"/>
      </xdr:nvSpPr>
      <xdr:spPr>
        <a:xfrm>
          <a:off x="7626427" y="136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127525</xdr:rowOff>
    </xdr:from>
    <xdr:ext cx="469744" cy="259045"/>
    <xdr:sp macro="" textlink="">
      <xdr:nvSpPr>
        <xdr:cNvPr id="379" name="n_4mainValue【公営住宅】&#10;一人当たり面積">
          <a:extLst>
            <a:ext uri="{FF2B5EF4-FFF2-40B4-BE49-F238E27FC236}">
              <a16:creationId xmlns:a16="http://schemas.microsoft.com/office/drawing/2014/main" id="{E780D95E-384B-4E25-A00B-B64FDEFBD2EE}"/>
            </a:ext>
          </a:extLst>
        </xdr:cNvPr>
        <xdr:cNvSpPr txBox="1"/>
      </xdr:nvSpPr>
      <xdr:spPr>
        <a:xfrm>
          <a:off x="6737427" y="1367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4FC538A5-C946-46F7-A0C9-07628D4FA3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9B25B72-C042-43FD-847B-B4C30E0693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E4BA12B-E669-432A-8859-59795315935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04173F8-7C56-4FE4-B944-7C55F9C49D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BF2FCE5-0553-4142-8FD7-B8E7585383A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3C0F8F2-2A12-41AD-ADF3-47C679B29F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67F8BFE-A700-4899-B5D8-7A3E3CF96F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79005ED-6FD9-4386-9BFA-B8D6382912D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826B8E34-EC5F-4F00-B082-D7D95E6509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466107F3-2ABB-4A58-A838-EFAD8A07C2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CE6EC606-B204-4005-AB26-F0D097DB82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78A510F7-B886-46DD-802B-9A0951635A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CD7A1C72-52E2-4BAA-B303-9B9CCE6822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94E0BA51-05F0-4733-B575-90D7009FE9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7D01E84-5CAF-4D9C-8273-15B7B0F524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50A1051-17E6-4BE5-81CF-24E838FBEE3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717D3CB0-4479-40D4-8AFA-DF56C296A4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1C0CFDE-68BD-4157-80A9-D5069E82FD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9B0A942-A41F-4245-825F-AC3AD42855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78A9127F-7875-4AF1-A2C9-22510C0510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22FFD42E-C099-4AF4-AAE2-2940211D148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A5E6C24A-F18E-45EA-B48C-276BF9E55DC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AD5C3255-F4DC-43F7-A82F-62094B7365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B0ACEE3-B8C9-437D-97DC-756BE79B48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ABD647F6-3151-4505-89EC-C47E4E13F6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EE4B8A1-5F14-42F6-BCC5-AA78AB3E59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EFB1861F-F667-45D4-9513-F2CBDD7339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24B79B2-F8C6-4F33-9B86-091E342445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735083EF-9C9A-4D97-9F2B-1B8729CD280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F44CBCE5-1866-4BD0-A507-537BB284600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6B8DC0D4-B262-400D-90A0-942A42660CB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82A998F3-C9EA-4C1B-B39A-83108F9634C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D17CA62-65CF-48F5-8259-9811598FC4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B17D60DF-8F37-4D4F-A1E0-6C55A7DDC57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114A906F-6B6F-4861-87AB-282D9D58764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1AA87CF5-6108-42C6-95FC-15E26F16E80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EEFAAC77-EC7C-4A2C-B96B-93F98927F3F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6E07232C-BE21-4136-8A9A-EA1182A74DC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2EF779A5-E7FF-42D6-B883-A763DFBA562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1F2B4234-5512-4AB2-8794-7CDF10B5654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C50664C-F424-4619-97E9-30D6DD5AA2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a:extLst>
            <a:ext uri="{FF2B5EF4-FFF2-40B4-BE49-F238E27FC236}">
              <a16:creationId xmlns:a16="http://schemas.microsoft.com/office/drawing/2014/main" id="{9A3C659C-0613-4BEC-A261-14D80C7609D6}"/>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B7A85357-0BEF-48C3-A23B-F24F239156B7}"/>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a:extLst>
            <a:ext uri="{FF2B5EF4-FFF2-40B4-BE49-F238E27FC236}">
              <a16:creationId xmlns:a16="http://schemas.microsoft.com/office/drawing/2014/main" id="{306DC456-4A55-485F-BEE2-8C988AE9B23C}"/>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329CEAC1-E959-4CD5-ADA7-52D6E72E9942}"/>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a:extLst>
            <a:ext uri="{FF2B5EF4-FFF2-40B4-BE49-F238E27FC236}">
              <a16:creationId xmlns:a16="http://schemas.microsoft.com/office/drawing/2014/main" id="{7ABED910-8BD3-4E49-B41A-38924A47A1DC}"/>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5623E98-CF4D-4735-BB99-275DF8DF2D56}"/>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a:extLst>
            <a:ext uri="{FF2B5EF4-FFF2-40B4-BE49-F238E27FC236}">
              <a16:creationId xmlns:a16="http://schemas.microsoft.com/office/drawing/2014/main" id="{8B938C00-CEAF-4122-ABB9-836BD1551B05}"/>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a:extLst>
            <a:ext uri="{FF2B5EF4-FFF2-40B4-BE49-F238E27FC236}">
              <a16:creationId xmlns:a16="http://schemas.microsoft.com/office/drawing/2014/main" id="{D8B1490F-EE9B-481F-9C1A-6EB4454AC64E}"/>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a:extLst>
            <a:ext uri="{FF2B5EF4-FFF2-40B4-BE49-F238E27FC236}">
              <a16:creationId xmlns:a16="http://schemas.microsoft.com/office/drawing/2014/main" id="{4C0DF9C4-B756-4ECE-B234-647DCF85F16D}"/>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a:extLst>
            <a:ext uri="{FF2B5EF4-FFF2-40B4-BE49-F238E27FC236}">
              <a16:creationId xmlns:a16="http://schemas.microsoft.com/office/drawing/2014/main" id="{4D089604-0653-4EE8-ABAD-3CBACA4188F3}"/>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a:extLst>
            <a:ext uri="{FF2B5EF4-FFF2-40B4-BE49-F238E27FC236}">
              <a16:creationId xmlns:a16="http://schemas.microsoft.com/office/drawing/2014/main" id="{48B077C4-FE2F-43CA-ADDD-32FB86ED39EA}"/>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1B3C26F-C1BE-4E2A-B2DF-7B1B2510A9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293A14C-6E3D-410E-AFFA-35FD6F5397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D5FDE9E-0789-4222-829B-6E7F3900FD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8FA4202-E763-4175-8E30-886D7DC45E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94AEF70-BACC-4149-89C5-579C7E5E50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437" name="楕円 436">
          <a:extLst>
            <a:ext uri="{FF2B5EF4-FFF2-40B4-BE49-F238E27FC236}">
              <a16:creationId xmlns:a16="http://schemas.microsoft.com/office/drawing/2014/main" id="{B6826B17-4A1E-44EE-B1F4-1D319721C2C7}"/>
            </a:ext>
          </a:extLst>
        </xdr:cNvPr>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8CE1475-10B7-41DB-847F-FECF472FB97F}"/>
            </a:ext>
          </a:extLst>
        </xdr:cNvPr>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118473</xdr:rowOff>
    </xdr:from>
    <xdr:to>
      <xdr:col>81</xdr:col>
      <xdr:colOff>101600</xdr:colOff>
      <xdr:row>37</xdr:row>
      <xdr:rowOff>48623</xdr:rowOff>
    </xdr:to>
    <xdr:sp macro="" textlink="">
      <xdr:nvSpPr>
        <xdr:cNvPr id="439" name="楕円 438">
          <a:extLst>
            <a:ext uri="{FF2B5EF4-FFF2-40B4-BE49-F238E27FC236}">
              <a16:creationId xmlns:a16="http://schemas.microsoft.com/office/drawing/2014/main" id="{00B45621-6F17-4C3B-87BB-1D703EB77844}"/>
            </a:ext>
          </a:extLst>
        </xdr:cNvPr>
        <xdr:cNvSpPr/>
      </xdr:nvSpPr>
      <xdr:spPr>
        <a:xfrm>
          <a:off x="15430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169273</xdr:rowOff>
    </xdr:from>
    <xdr:to>
      <xdr:col>85</xdr:col>
      <xdr:colOff>127000</xdr:colOff>
      <xdr:row>37</xdr:row>
      <xdr:rowOff>30480</xdr:rowOff>
    </xdr:to>
    <xdr:cxnSp macro="">
      <xdr:nvCxnSpPr>
        <xdr:cNvPr id="440" name="直線コネクタ 439">
          <a:extLst>
            <a:ext uri="{FF2B5EF4-FFF2-40B4-BE49-F238E27FC236}">
              <a16:creationId xmlns:a16="http://schemas.microsoft.com/office/drawing/2014/main" id="{EA7B3764-C75E-4008-8F66-E305616D901C}"/>
            </a:ext>
          </a:extLst>
        </xdr:cNvPr>
        <xdr:cNvCxnSpPr/>
      </xdr:nvCxnSpPr>
      <xdr:spPr>
        <a:xfrm>
          <a:off x="15481300" y="63414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41" name="楕円 440">
          <a:extLst>
            <a:ext uri="{FF2B5EF4-FFF2-40B4-BE49-F238E27FC236}">
              <a16:creationId xmlns:a16="http://schemas.microsoft.com/office/drawing/2014/main" id="{FC128CF7-288F-4422-B918-B758F1623CD8}"/>
            </a:ext>
          </a:extLst>
        </xdr:cNvPr>
        <xdr:cNvSpPr/>
      </xdr:nvSpPr>
      <xdr:spPr>
        <a:xfrm>
          <a:off x="14541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169273</xdr:rowOff>
    </xdr:from>
    <xdr:to>
      <xdr:col>81</xdr:col>
      <xdr:colOff>50800</xdr:colOff>
      <xdr:row>37</xdr:row>
      <xdr:rowOff>38644</xdr:rowOff>
    </xdr:to>
    <xdr:cxnSp macro="">
      <xdr:nvCxnSpPr>
        <xdr:cNvPr id="442" name="直線コネクタ 441">
          <a:extLst>
            <a:ext uri="{FF2B5EF4-FFF2-40B4-BE49-F238E27FC236}">
              <a16:creationId xmlns:a16="http://schemas.microsoft.com/office/drawing/2014/main" id="{1410D741-229A-4AD3-84A6-0B7CA04A4320}"/>
            </a:ext>
          </a:extLst>
        </xdr:cNvPr>
        <xdr:cNvCxnSpPr/>
      </xdr:nvCxnSpPr>
      <xdr:spPr>
        <a:xfrm flipV="1">
          <a:off x="14592300" y="63414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43" name="楕円 442">
          <a:extLst>
            <a:ext uri="{FF2B5EF4-FFF2-40B4-BE49-F238E27FC236}">
              <a16:creationId xmlns:a16="http://schemas.microsoft.com/office/drawing/2014/main" id="{F6AE6932-34A0-4E7F-B92D-FCBD1A99C827}"/>
            </a:ext>
          </a:extLst>
        </xdr:cNvPr>
        <xdr:cNvSpPr/>
      </xdr:nvSpPr>
      <xdr:spPr>
        <a:xfrm>
          <a:off x="1365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xdr:rowOff>
    </xdr:from>
    <xdr:to>
      <xdr:col>76</xdr:col>
      <xdr:colOff>114300</xdr:colOff>
      <xdr:row>37</xdr:row>
      <xdr:rowOff>38644</xdr:rowOff>
    </xdr:to>
    <xdr:cxnSp macro="">
      <xdr:nvCxnSpPr>
        <xdr:cNvPr id="444" name="直線コネクタ 443">
          <a:extLst>
            <a:ext uri="{FF2B5EF4-FFF2-40B4-BE49-F238E27FC236}">
              <a16:creationId xmlns:a16="http://schemas.microsoft.com/office/drawing/2014/main" id="{F042B735-EFA4-4EC6-AFF0-F87A11A765E4}"/>
            </a:ext>
          </a:extLst>
        </xdr:cNvPr>
        <xdr:cNvCxnSpPr/>
      </xdr:nvCxnSpPr>
      <xdr:spPr>
        <a:xfrm>
          <a:off x="13703300" y="63496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44994</xdr:rowOff>
    </xdr:from>
    <xdr:to>
      <xdr:col>67</xdr:col>
      <xdr:colOff>101600</xdr:colOff>
      <xdr:row>36</xdr:row>
      <xdr:rowOff>146594</xdr:rowOff>
    </xdr:to>
    <xdr:sp macro="" textlink="">
      <xdr:nvSpPr>
        <xdr:cNvPr id="445" name="楕円 444">
          <a:extLst>
            <a:ext uri="{FF2B5EF4-FFF2-40B4-BE49-F238E27FC236}">
              <a16:creationId xmlns:a16="http://schemas.microsoft.com/office/drawing/2014/main" id="{6564FFF0-DCFE-40C9-BEAA-933E70008868}"/>
            </a:ext>
          </a:extLst>
        </xdr:cNvPr>
        <xdr:cNvSpPr/>
      </xdr:nvSpPr>
      <xdr:spPr>
        <a:xfrm>
          <a:off x="12763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95794</xdr:rowOff>
    </xdr:from>
    <xdr:to>
      <xdr:col>71</xdr:col>
      <xdr:colOff>177800</xdr:colOff>
      <xdr:row>37</xdr:row>
      <xdr:rowOff>5987</xdr:rowOff>
    </xdr:to>
    <xdr:cxnSp macro="">
      <xdr:nvCxnSpPr>
        <xdr:cNvPr id="446" name="直線コネクタ 445">
          <a:extLst>
            <a:ext uri="{FF2B5EF4-FFF2-40B4-BE49-F238E27FC236}">
              <a16:creationId xmlns:a16="http://schemas.microsoft.com/office/drawing/2014/main" id="{E731F6BC-C661-4587-8784-B8281EB4B43E}"/>
            </a:ext>
          </a:extLst>
        </xdr:cNvPr>
        <xdr:cNvCxnSpPr/>
      </xdr:nvCxnSpPr>
      <xdr:spPr>
        <a:xfrm>
          <a:off x="12814300" y="62679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4E53E8D-EC6C-46CD-BEE4-014FE7ABDC5C}"/>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9A3BAD1-3B07-45C8-9D59-DD02EA15386C}"/>
            </a:ext>
          </a:extLst>
        </xdr:cNvPr>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FB4A7556-80EA-4034-8001-473471F2C6B7}"/>
            </a:ext>
          </a:extLst>
        </xdr:cNvPr>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FF8B2B08-FF16-4C0D-8DE9-F7534577FE01}"/>
            </a:ext>
          </a:extLst>
        </xdr:cNvPr>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65150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9594E9F5-A2BF-434E-8520-12CB05EA1F87}"/>
            </a:ext>
          </a:extLst>
        </xdr:cNvPr>
        <xdr:cNvSpPr txBox="1"/>
      </xdr:nvSpPr>
      <xdr:spPr>
        <a:xfrm>
          <a:off x="15266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16904229-54A8-4855-8661-541A61304931}"/>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1FB46718-C7A3-4A05-92B4-863893068D51}"/>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163121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78E9D53-C769-4CB5-8C7D-06782D98D97D}"/>
            </a:ext>
          </a:extLst>
        </xdr:cNvPr>
        <xdr:cNvSpPr txBox="1"/>
      </xdr:nvSpPr>
      <xdr:spPr>
        <a:xfrm>
          <a:off x="12611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2299668-3E01-43EE-8942-632D6F10DC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3EBC1813-4A3C-4036-B52B-94834BDC16D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5367C0B-8A83-4744-9C6F-F19A0838FE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13B0EA4D-A17A-4DDB-B146-AF79D0992E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63FAF0D5-E9BD-48E7-9DA6-3D844C5190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5617582-9F8F-47F8-A11A-03F57EA7E2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C93027C-43C4-4D94-BEEE-F52AAD72AA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55CECE1-2A7D-472A-9261-FF2592CC6E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3CC8A25-665F-4367-92EA-B05AB29EE0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2EE04F5-A0F1-42BD-8F54-55E1096FDAE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E97AF861-0D12-46AE-8944-846C03DFEE5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36AC58B-F618-425E-8B8D-8A9F891856A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6191A8CF-A6F4-44CF-8845-21F9A1F83AE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A601BA3F-F0E3-4C62-8D35-97EA1343752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DE6352D-A7D8-4149-8B2E-6406EDB4951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4A40E543-F829-489F-82E8-50CEAC8A557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34A45190-68D1-4433-B8E2-361994410F9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ED5A3777-75C4-417D-892E-48B165A3425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34DC0BB-594D-4F2A-B695-91DA2FC878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FEA02F5A-570A-47EB-B1AF-A79CF95066E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84764CE-CDD1-4147-98B7-FE15ED74C2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709CDF13-D36A-4D29-A3AE-A5FC71592DB7}"/>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AF6059AB-FEE9-4E78-A644-28656E064BE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9B881C7F-554A-4101-8380-DA1F4A4F3EBB}"/>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C8AAEFBE-A651-4B7E-BB51-B9C1A2CC48DF}"/>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a:extLst>
            <a:ext uri="{FF2B5EF4-FFF2-40B4-BE49-F238E27FC236}">
              <a16:creationId xmlns:a16="http://schemas.microsoft.com/office/drawing/2014/main" id="{6CC5A6F9-6D5F-43AA-A169-9447275238C3}"/>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DC31F6A-FC2E-4CD9-BA2B-78468374D8CA}"/>
            </a:ext>
          </a:extLst>
        </xdr:cNvPr>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a:extLst>
            <a:ext uri="{FF2B5EF4-FFF2-40B4-BE49-F238E27FC236}">
              <a16:creationId xmlns:a16="http://schemas.microsoft.com/office/drawing/2014/main" id="{74C92A52-47C8-4570-9F92-9E06D3AED2AD}"/>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a:extLst>
            <a:ext uri="{FF2B5EF4-FFF2-40B4-BE49-F238E27FC236}">
              <a16:creationId xmlns:a16="http://schemas.microsoft.com/office/drawing/2014/main" id="{475D2D86-39F6-4880-8FD6-02CE380B31C8}"/>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a:extLst>
            <a:ext uri="{FF2B5EF4-FFF2-40B4-BE49-F238E27FC236}">
              <a16:creationId xmlns:a16="http://schemas.microsoft.com/office/drawing/2014/main" id="{2B1D79E7-FAC1-4BF0-85D4-F05E4DE7A58A}"/>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a:extLst>
            <a:ext uri="{FF2B5EF4-FFF2-40B4-BE49-F238E27FC236}">
              <a16:creationId xmlns:a16="http://schemas.microsoft.com/office/drawing/2014/main" id="{9DF6CD10-3193-446B-8A03-19EFC0EC71F3}"/>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a:extLst>
            <a:ext uri="{FF2B5EF4-FFF2-40B4-BE49-F238E27FC236}">
              <a16:creationId xmlns:a16="http://schemas.microsoft.com/office/drawing/2014/main" id="{47DA6525-32F2-45DF-A23D-EB38D5F8C27C}"/>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48B9E1D-FD7D-4A17-9F9E-97CE9943E3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B106BF1-6144-4A6B-A9D9-026D4E484CE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077C4C7-0FAA-49C2-A815-4AF24F1A4A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C2ADC78-F563-45BE-B59E-1A22B47F78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6EBC84E-48A9-4A12-87DA-AAAB04A9A0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92" name="楕円 491">
          <a:extLst>
            <a:ext uri="{FF2B5EF4-FFF2-40B4-BE49-F238E27FC236}">
              <a16:creationId xmlns:a16="http://schemas.microsoft.com/office/drawing/2014/main" id="{BDB95130-340A-46CB-9152-E53CECE71335}"/>
            </a:ext>
          </a:extLst>
        </xdr:cNvPr>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38E2FEF-BC31-482F-9341-3B760D98E915}"/>
            </a:ext>
          </a:extLst>
        </xdr:cNvPr>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494" name="楕円 493">
          <a:extLst>
            <a:ext uri="{FF2B5EF4-FFF2-40B4-BE49-F238E27FC236}">
              <a16:creationId xmlns:a16="http://schemas.microsoft.com/office/drawing/2014/main" id="{18E2B2FE-A82B-4F8B-8A86-CDBEB7F2E1CD}"/>
            </a:ext>
          </a:extLst>
        </xdr:cNvPr>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140208</xdr:rowOff>
    </xdr:from>
    <xdr:to>
      <xdr:col>116</xdr:col>
      <xdr:colOff>63500</xdr:colOff>
      <xdr:row>40</xdr:row>
      <xdr:rowOff>144780</xdr:rowOff>
    </xdr:to>
    <xdr:cxnSp macro="">
      <xdr:nvCxnSpPr>
        <xdr:cNvPr id="495" name="直線コネクタ 494">
          <a:extLst>
            <a:ext uri="{FF2B5EF4-FFF2-40B4-BE49-F238E27FC236}">
              <a16:creationId xmlns:a16="http://schemas.microsoft.com/office/drawing/2014/main" id="{81FBA116-29A5-4447-B4B4-C4D0FC3044AC}"/>
            </a:ext>
          </a:extLst>
        </xdr:cNvPr>
        <xdr:cNvCxnSpPr/>
      </xdr:nvCxnSpPr>
      <xdr:spPr>
        <a:xfrm>
          <a:off x="21323300" y="699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52832</xdr:rowOff>
    </xdr:from>
    <xdr:to>
      <xdr:col>107</xdr:col>
      <xdr:colOff>101600</xdr:colOff>
      <xdr:row>40</xdr:row>
      <xdr:rowOff>154432</xdr:rowOff>
    </xdr:to>
    <xdr:sp macro="" textlink="">
      <xdr:nvSpPr>
        <xdr:cNvPr id="496" name="楕円 495">
          <a:extLst>
            <a:ext uri="{FF2B5EF4-FFF2-40B4-BE49-F238E27FC236}">
              <a16:creationId xmlns:a16="http://schemas.microsoft.com/office/drawing/2014/main" id="{C89D4A7D-9DB9-4BA8-8A74-0E3C076D4C5F}"/>
            </a:ext>
          </a:extLst>
        </xdr:cNvPr>
        <xdr:cNvSpPr/>
      </xdr:nvSpPr>
      <xdr:spPr>
        <a:xfrm>
          <a:off x="20383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103632</xdr:rowOff>
    </xdr:from>
    <xdr:to>
      <xdr:col>111</xdr:col>
      <xdr:colOff>177800</xdr:colOff>
      <xdr:row>40</xdr:row>
      <xdr:rowOff>140208</xdr:rowOff>
    </xdr:to>
    <xdr:cxnSp macro="">
      <xdr:nvCxnSpPr>
        <xdr:cNvPr id="497" name="直線コネクタ 496">
          <a:extLst>
            <a:ext uri="{FF2B5EF4-FFF2-40B4-BE49-F238E27FC236}">
              <a16:creationId xmlns:a16="http://schemas.microsoft.com/office/drawing/2014/main" id="{C74CC6A6-D372-4057-B9E9-353A0CDFDB55}"/>
            </a:ext>
          </a:extLst>
        </xdr:cNvPr>
        <xdr:cNvCxnSpPr/>
      </xdr:nvCxnSpPr>
      <xdr:spPr>
        <a:xfrm>
          <a:off x="20434300" y="6961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498" name="楕円 497">
          <a:extLst>
            <a:ext uri="{FF2B5EF4-FFF2-40B4-BE49-F238E27FC236}">
              <a16:creationId xmlns:a16="http://schemas.microsoft.com/office/drawing/2014/main" id="{0C4B2BC5-1C21-430C-A0EC-1F24A88FBB7E}"/>
            </a:ext>
          </a:extLst>
        </xdr:cNvPr>
        <xdr:cNvSpPr/>
      </xdr:nvSpPr>
      <xdr:spPr>
        <a:xfrm>
          <a:off x="19494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35052</xdr:rowOff>
    </xdr:from>
    <xdr:to>
      <xdr:col>107</xdr:col>
      <xdr:colOff>50800</xdr:colOff>
      <xdr:row>40</xdr:row>
      <xdr:rowOff>103632</xdr:rowOff>
    </xdr:to>
    <xdr:cxnSp macro="">
      <xdr:nvCxnSpPr>
        <xdr:cNvPr id="499" name="直線コネクタ 498">
          <a:extLst>
            <a:ext uri="{FF2B5EF4-FFF2-40B4-BE49-F238E27FC236}">
              <a16:creationId xmlns:a16="http://schemas.microsoft.com/office/drawing/2014/main" id="{650EB710-4859-410E-9F0E-BF8CF8810839}"/>
            </a:ext>
          </a:extLst>
        </xdr:cNvPr>
        <xdr:cNvCxnSpPr/>
      </xdr:nvCxnSpPr>
      <xdr:spPr>
        <a:xfrm>
          <a:off x="19545300" y="6893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155702</xdr:rowOff>
    </xdr:from>
    <xdr:to>
      <xdr:col>98</xdr:col>
      <xdr:colOff>38100</xdr:colOff>
      <xdr:row>40</xdr:row>
      <xdr:rowOff>85852</xdr:rowOff>
    </xdr:to>
    <xdr:sp macro="" textlink="">
      <xdr:nvSpPr>
        <xdr:cNvPr id="500" name="楕円 499">
          <a:extLst>
            <a:ext uri="{FF2B5EF4-FFF2-40B4-BE49-F238E27FC236}">
              <a16:creationId xmlns:a16="http://schemas.microsoft.com/office/drawing/2014/main" id="{5B3BD991-6DC0-4363-83C6-CC345BB85755}"/>
            </a:ext>
          </a:extLst>
        </xdr:cNvPr>
        <xdr:cNvSpPr/>
      </xdr:nvSpPr>
      <xdr:spPr>
        <a:xfrm>
          <a:off x="18605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35052</xdr:rowOff>
    </xdr:from>
    <xdr:to>
      <xdr:col>102</xdr:col>
      <xdr:colOff>114300</xdr:colOff>
      <xdr:row>40</xdr:row>
      <xdr:rowOff>35052</xdr:rowOff>
    </xdr:to>
    <xdr:cxnSp macro="">
      <xdr:nvCxnSpPr>
        <xdr:cNvPr id="501" name="直線コネクタ 500">
          <a:extLst>
            <a:ext uri="{FF2B5EF4-FFF2-40B4-BE49-F238E27FC236}">
              <a16:creationId xmlns:a16="http://schemas.microsoft.com/office/drawing/2014/main" id="{A35A7BA7-1219-4C6E-88D2-B568C45663E9}"/>
            </a:ext>
          </a:extLst>
        </xdr:cNvPr>
        <xdr:cNvCxnSpPr/>
      </xdr:nvCxnSpPr>
      <xdr:spPr>
        <a:xfrm>
          <a:off x="18656300" y="689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EA5513E5-E0EA-412E-B85B-34554957DEAF}"/>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63B9477-E996-429C-BD9B-1E8926B1D5D7}"/>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B69DAAE-4F01-4FED-A110-C532D686DB35}"/>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1CF5988E-7ACD-4D43-B39E-255BB8769D41}"/>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CE6C9C52-A5C0-4A00-B816-9C4664D2573C}"/>
            </a:ext>
          </a:extLst>
        </xdr:cNvPr>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92EF4890-726F-4CB6-AF1A-B29450DABE54}"/>
            </a:ext>
          </a:extLst>
        </xdr:cNvPr>
        <xdr:cNvSpPr txBox="1"/>
      </xdr:nvSpPr>
      <xdr:spPr>
        <a:xfrm>
          <a:off x="20199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76979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D0B6F203-B998-4B03-AA3C-44551256113F}"/>
            </a:ext>
          </a:extLst>
        </xdr:cNvPr>
        <xdr:cNvSpPr txBox="1"/>
      </xdr:nvSpPr>
      <xdr:spPr>
        <a:xfrm>
          <a:off x="19310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76979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0655987-FF6A-47CE-9BBE-059CCFEAC7E3}"/>
            </a:ext>
          </a:extLst>
        </xdr:cNvPr>
        <xdr:cNvSpPr txBox="1"/>
      </xdr:nvSpPr>
      <xdr:spPr>
        <a:xfrm>
          <a:off x="18421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72265F0-C5EF-4186-894C-A5601E562A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299ACD5-3ACA-4E62-A357-422AE86D52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D70556B-9F75-47CE-AB18-CDCB5D17A8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FEBEAD15-2EEE-4A89-9D32-680BB1B0EBA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BF56558-5E8F-44C0-8180-DC342CD68F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B8DAE80-0DA4-43E8-87E0-F76D8C3AC9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F5985C9F-73A9-41BC-8FB6-C94EB6213B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4FA59205-4433-4744-9E5C-2207892C22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2804142A-EB42-4B5B-8461-1295263196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C5D7F3D5-628E-4ABB-A3B2-611DD8B667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265B3AE-3313-457E-A6BD-000462482B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5121A69D-1DC6-4009-9511-1EE0A237A0B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a:extLst>
            <a:ext uri="{FF2B5EF4-FFF2-40B4-BE49-F238E27FC236}">
              <a16:creationId xmlns:a16="http://schemas.microsoft.com/office/drawing/2014/main" id="{651DD4B3-65B2-42E4-9D8A-D08211F8E608}"/>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72B120FD-9BF5-45B3-96BB-427B2DE620C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8929027B-0BF3-4188-80B9-70EA9DA1460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D24C487D-2F53-45B1-B702-157DAA2B72C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B74AC235-4890-4AAA-9BB0-1FC68B8B7EB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DD434799-A9FA-4F0D-BDF9-78083D8E0CD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5AD83CAE-F267-4B7A-9E21-F3BFE703995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1A4F61C6-38AA-4D9B-8FB7-618528FD5C5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9893B644-E020-435D-B368-315FA1B97CB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50FA25D1-0B24-42A5-85A6-92154B6515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a:extLst>
            <a:ext uri="{FF2B5EF4-FFF2-40B4-BE49-F238E27FC236}">
              <a16:creationId xmlns:a16="http://schemas.microsoft.com/office/drawing/2014/main" id="{40BE2DEF-22C3-469B-B4CB-B7ACE168DC69}"/>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215AD4C8-761A-497D-82C4-1AC88FF4A325}"/>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a:extLst>
            <a:ext uri="{FF2B5EF4-FFF2-40B4-BE49-F238E27FC236}">
              <a16:creationId xmlns:a16="http://schemas.microsoft.com/office/drawing/2014/main" id="{969CFF3A-ABA6-4E20-BE72-9A419503CEC5}"/>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C313D90F-F489-4912-A8EB-D14DB465022A}"/>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a:extLst>
            <a:ext uri="{FF2B5EF4-FFF2-40B4-BE49-F238E27FC236}">
              <a16:creationId xmlns:a16="http://schemas.microsoft.com/office/drawing/2014/main" id="{1AC193D3-DDB8-45E5-A58D-D509AF7C5968}"/>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1EDC55F5-0034-407F-A742-52FCC18BF343}"/>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a:extLst>
            <a:ext uri="{FF2B5EF4-FFF2-40B4-BE49-F238E27FC236}">
              <a16:creationId xmlns:a16="http://schemas.microsoft.com/office/drawing/2014/main" id="{CFA6DDE8-7157-4A9C-B2BF-16AA29F3F274}"/>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a:extLst>
            <a:ext uri="{FF2B5EF4-FFF2-40B4-BE49-F238E27FC236}">
              <a16:creationId xmlns:a16="http://schemas.microsoft.com/office/drawing/2014/main" id="{5FBBA586-6CE9-4154-8E9A-03712823F7EE}"/>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a:extLst>
            <a:ext uri="{FF2B5EF4-FFF2-40B4-BE49-F238E27FC236}">
              <a16:creationId xmlns:a16="http://schemas.microsoft.com/office/drawing/2014/main" id="{5478E64D-2439-4A10-88CB-13B83EF91029}"/>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a:extLst>
            <a:ext uri="{FF2B5EF4-FFF2-40B4-BE49-F238E27FC236}">
              <a16:creationId xmlns:a16="http://schemas.microsoft.com/office/drawing/2014/main" id="{6F6C0295-DBB0-485A-A798-58114D801365}"/>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a:extLst>
            <a:ext uri="{FF2B5EF4-FFF2-40B4-BE49-F238E27FC236}">
              <a16:creationId xmlns:a16="http://schemas.microsoft.com/office/drawing/2014/main" id="{B297C706-08E9-4803-8460-3739A81A964A}"/>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24FF3F8-1CDC-4A36-9A9C-AB4F28BE8ED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CC5917C-B817-4B16-83ED-460725CCC1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7F5166D-A073-4C06-9929-DF53BC23BD4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C30F3AF-7A53-468F-9777-03D8127398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A4B162A-727E-4BAE-B7D2-40113B8D80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168656</xdr:rowOff>
    </xdr:from>
    <xdr:to>
      <xdr:col>85</xdr:col>
      <xdr:colOff>177800</xdr:colOff>
      <xdr:row>58</xdr:row>
      <xdr:rowOff>98806</xdr:rowOff>
    </xdr:to>
    <xdr:sp macro="" textlink="">
      <xdr:nvSpPr>
        <xdr:cNvPr id="548" name="楕円 547">
          <a:extLst>
            <a:ext uri="{FF2B5EF4-FFF2-40B4-BE49-F238E27FC236}">
              <a16:creationId xmlns:a16="http://schemas.microsoft.com/office/drawing/2014/main" id="{C461AEAE-21DC-436D-BA3B-93E2752CE8A9}"/>
            </a:ext>
          </a:extLst>
        </xdr:cNvPr>
        <xdr:cNvSpPr/>
      </xdr:nvSpPr>
      <xdr:spPr>
        <a:xfrm>
          <a:off x="162687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20083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B7D1503-4A3A-4005-9B2E-7ACD728022A2}"/>
            </a:ext>
          </a:extLst>
        </xdr:cNvPr>
        <xdr:cNvSpPr txBox="1"/>
      </xdr:nvSpPr>
      <xdr:spPr>
        <a:xfrm>
          <a:off x="16357600" y="979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168656</xdr:rowOff>
    </xdr:from>
    <xdr:to>
      <xdr:col>81</xdr:col>
      <xdr:colOff>101600</xdr:colOff>
      <xdr:row>58</xdr:row>
      <xdr:rowOff>98806</xdr:rowOff>
    </xdr:to>
    <xdr:sp macro="" textlink="">
      <xdr:nvSpPr>
        <xdr:cNvPr id="550" name="楕円 549">
          <a:extLst>
            <a:ext uri="{FF2B5EF4-FFF2-40B4-BE49-F238E27FC236}">
              <a16:creationId xmlns:a16="http://schemas.microsoft.com/office/drawing/2014/main" id="{67865148-FCF9-49CF-9FBD-4268A1BCEE6A}"/>
            </a:ext>
          </a:extLst>
        </xdr:cNvPr>
        <xdr:cNvSpPr/>
      </xdr:nvSpPr>
      <xdr:spPr>
        <a:xfrm>
          <a:off x="15430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48006</xdr:rowOff>
    </xdr:from>
    <xdr:to>
      <xdr:col>85</xdr:col>
      <xdr:colOff>127000</xdr:colOff>
      <xdr:row>58</xdr:row>
      <xdr:rowOff>48006</xdr:rowOff>
    </xdr:to>
    <xdr:cxnSp macro="">
      <xdr:nvCxnSpPr>
        <xdr:cNvPr id="551" name="直線コネクタ 550">
          <a:extLst>
            <a:ext uri="{FF2B5EF4-FFF2-40B4-BE49-F238E27FC236}">
              <a16:creationId xmlns:a16="http://schemas.microsoft.com/office/drawing/2014/main" id="{A10072DD-D972-4DE7-A8D0-B49014D36F34}"/>
            </a:ext>
          </a:extLst>
        </xdr:cNvPr>
        <xdr:cNvCxnSpPr/>
      </xdr:nvCxnSpPr>
      <xdr:spPr>
        <a:xfrm>
          <a:off x="15481300" y="99921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129794</xdr:rowOff>
    </xdr:from>
    <xdr:to>
      <xdr:col>76</xdr:col>
      <xdr:colOff>165100</xdr:colOff>
      <xdr:row>58</xdr:row>
      <xdr:rowOff>59944</xdr:rowOff>
    </xdr:to>
    <xdr:sp macro="" textlink="">
      <xdr:nvSpPr>
        <xdr:cNvPr id="552" name="楕円 551">
          <a:extLst>
            <a:ext uri="{FF2B5EF4-FFF2-40B4-BE49-F238E27FC236}">
              <a16:creationId xmlns:a16="http://schemas.microsoft.com/office/drawing/2014/main" id="{5C22ADF0-2116-438B-A744-C06B8CFD7FA1}"/>
            </a:ext>
          </a:extLst>
        </xdr:cNvPr>
        <xdr:cNvSpPr/>
      </xdr:nvSpPr>
      <xdr:spPr>
        <a:xfrm>
          <a:off x="14541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xdr:rowOff>
    </xdr:from>
    <xdr:to>
      <xdr:col>81</xdr:col>
      <xdr:colOff>50800</xdr:colOff>
      <xdr:row>58</xdr:row>
      <xdr:rowOff>48006</xdr:rowOff>
    </xdr:to>
    <xdr:cxnSp macro="">
      <xdr:nvCxnSpPr>
        <xdr:cNvPr id="553" name="直線コネクタ 552">
          <a:extLst>
            <a:ext uri="{FF2B5EF4-FFF2-40B4-BE49-F238E27FC236}">
              <a16:creationId xmlns:a16="http://schemas.microsoft.com/office/drawing/2014/main" id="{2D54BFF8-E613-4EFE-9739-931769DD3E23}"/>
            </a:ext>
          </a:extLst>
        </xdr:cNvPr>
        <xdr:cNvCxnSpPr/>
      </xdr:nvCxnSpPr>
      <xdr:spPr>
        <a:xfrm>
          <a:off x="14592300" y="99532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84074</xdr:rowOff>
    </xdr:from>
    <xdr:to>
      <xdr:col>72</xdr:col>
      <xdr:colOff>38100</xdr:colOff>
      <xdr:row>58</xdr:row>
      <xdr:rowOff>14224</xdr:rowOff>
    </xdr:to>
    <xdr:sp macro="" textlink="">
      <xdr:nvSpPr>
        <xdr:cNvPr id="554" name="楕円 553">
          <a:extLst>
            <a:ext uri="{FF2B5EF4-FFF2-40B4-BE49-F238E27FC236}">
              <a16:creationId xmlns:a16="http://schemas.microsoft.com/office/drawing/2014/main" id="{A296AD78-01A6-4811-99F4-8D8FBD762549}"/>
            </a:ext>
          </a:extLst>
        </xdr:cNvPr>
        <xdr:cNvSpPr/>
      </xdr:nvSpPr>
      <xdr:spPr>
        <a:xfrm>
          <a:off x="13652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134874</xdr:rowOff>
    </xdr:from>
    <xdr:to>
      <xdr:col>76</xdr:col>
      <xdr:colOff>114300</xdr:colOff>
      <xdr:row>58</xdr:row>
      <xdr:rowOff>9144</xdr:rowOff>
    </xdr:to>
    <xdr:cxnSp macro="">
      <xdr:nvCxnSpPr>
        <xdr:cNvPr id="555" name="直線コネクタ 554">
          <a:extLst>
            <a:ext uri="{FF2B5EF4-FFF2-40B4-BE49-F238E27FC236}">
              <a16:creationId xmlns:a16="http://schemas.microsoft.com/office/drawing/2014/main" id="{51B319C8-353C-4521-804D-C2163F8041F3}"/>
            </a:ext>
          </a:extLst>
        </xdr:cNvPr>
        <xdr:cNvCxnSpPr/>
      </xdr:nvCxnSpPr>
      <xdr:spPr>
        <a:xfrm>
          <a:off x="13703300" y="9907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90932</xdr:rowOff>
    </xdr:from>
    <xdr:to>
      <xdr:col>67</xdr:col>
      <xdr:colOff>101600</xdr:colOff>
      <xdr:row>58</xdr:row>
      <xdr:rowOff>21082</xdr:rowOff>
    </xdr:to>
    <xdr:sp macro="" textlink="">
      <xdr:nvSpPr>
        <xdr:cNvPr id="556" name="楕円 555">
          <a:extLst>
            <a:ext uri="{FF2B5EF4-FFF2-40B4-BE49-F238E27FC236}">
              <a16:creationId xmlns:a16="http://schemas.microsoft.com/office/drawing/2014/main" id="{726A654B-554D-4F62-B0E7-B71B9883C720}"/>
            </a:ext>
          </a:extLst>
        </xdr:cNvPr>
        <xdr:cNvSpPr/>
      </xdr:nvSpPr>
      <xdr:spPr>
        <a:xfrm>
          <a:off x="12763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134874</xdr:rowOff>
    </xdr:from>
    <xdr:to>
      <xdr:col>71</xdr:col>
      <xdr:colOff>177800</xdr:colOff>
      <xdr:row>57</xdr:row>
      <xdr:rowOff>141732</xdr:rowOff>
    </xdr:to>
    <xdr:cxnSp macro="">
      <xdr:nvCxnSpPr>
        <xdr:cNvPr id="557" name="直線コネクタ 556">
          <a:extLst>
            <a:ext uri="{FF2B5EF4-FFF2-40B4-BE49-F238E27FC236}">
              <a16:creationId xmlns:a16="http://schemas.microsoft.com/office/drawing/2014/main" id="{E5C2766D-6769-4D43-908B-73884799AAF9}"/>
            </a:ext>
          </a:extLst>
        </xdr:cNvPr>
        <xdr:cNvCxnSpPr/>
      </xdr:nvCxnSpPr>
      <xdr:spPr>
        <a:xfrm flipV="1">
          <a:off x="12814300" y="99075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8" name="n_1aveValue【学校施設】&#10;有形固定資産減価償却率">
          <a:extLst>
            <a:ext uri="{FF2B5EF4-FFF2-40B4-BE49-F238E27FC236}">
              <a16:creationId xmlns:a16="http://schemas.microsoft.com/office/drawing/2014/main" id="{9A152555-50D2-438A-B1DF-BB3822FD71B1}"/>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59" name="n_2aveValue【学校施設】&#10;有形固定資産減価償却率">
          <a:extLst>
            <a:ext uri="{FF2B5EF4-FFF2-40B4-BE49-F238E27FC236}">
              <a16:creationId xmlns:a16="http://schemas.microsoft.com/office/drawing/2014/main" id="{7D5B39CD-6E04-463A-942A-170FCB31C6C7}"/>
            </a:ext>
          </a:extLst>
        </xdr:cNvPr>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60" name="n_3aveValue【学校施設】&#10;有形固定資産減価償却率">
          <a:extLst>
            <a:ext uri="{FF2B5EF4-FFF2-40B4-BE49-F238E27FC236}">
              <a16:creationId xmlns:a16="http://schemas.microsoft.com/office/drawing/2014/main" id="{2D1DB569-10B0-437E-9040-61E3C1CB6205}"/>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1" name="n_4aveValue【学校施設】&#10;有形固定資産減価償却率">
          <a:extLst>
            <a:ext uri="{FF2B5EF4-FFF2-40B4-BE49-F238E27FC236}">
              <a16:creationId xmlns:a16="http://schemas.microsoft.com/office/drawing/2014/main" id="{584E5C87-9AE6-482D-85B9-F914BE4B8F4E}"/>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115333</xdr:rowOff>
    </xdr:from>
    <xdr:ext cx="405111" cy="259045"/>
    <xdr:sp macro="" textlink="">
      <xdr:nvSpPr>
        <xdr:cNvPr id="562" name="n_1mainValue【学校施設】&#10;有形固定資産減価償却率">
          <a:extLst>
            <a:ext uri="{FF2B5EF4-FFF2-40B4-BE49-F238E27FC236}">
              <a16:creationId xmlns:a16="http://schemas.microsoft.com/office/drawing/2014/main" id="{9E702FA6-22A1-403E-957C-37A0C50B5349}"/>
            </a:ext>
          </a:extLst>
        </xdr:cNvPr>
        <xdr:cNvSpPr txBox="1"/>
      </xdr:nvSpPr>
      <xdr:spPr>
        <a:xfrm>
          <a:off x="152660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76471</xdr:rowOff>
    </xdr:from>
    <xdr:ext cx="405111" cy="259045"/>
    <xdr:sp macro="" textlink="">
      <xdr:nvSpPr>
        <xdr:cNvPr id="563" name="n_2mainValue【学校施設】&#10;有形固定資産減価償却率">
          <a:extLst>
            <a:ext uri="{FF2B5EF4-FFF2-40B4-BE49-F238E27FC236}">
              <a16:creationId xmlns:a16="http://schemas.microsoft.com/office/drawing/2014/main" id="{3604F8C2-D9B0-441C-8A88-51D25945D02B}"/>
            </a:ext>
          </a:extLst>
        </xdr:cNvPr>
        <xdr:cNvSpPr txBox="1"/>
      </xdr:nvSpPr>
      <xdr:spPr>
        <a:xfrm>
          <a:off x="14389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30751</xdr:rowOff>
    </xdr:from>
    <xdr:ext cx="405111" cy="259045"/>
    <xdr:sp macro="" textlink="">
      <xdr:nvSpPr>
        <xdr:cNvPr id="564" name="n_3mainValue【学校施設】&#10;有形固定資産減価償却率">
          <a:extLst>
            <a:ext uri="{FF2B5EF4-FFF2-40B4-BE49-F238E27FC236}">
              <a16:creationId xmlns:a16="http://schemas.microsoft.com/office/drawing/2014/main" id="{BF59A88C-A61A-419F-9FEB-0671B8FD506C}"/>
            </a:ext>
          </a:extLst>
        </xdr:cNvPr>
        <xdr:cNvSpPr txBox="1"/>
      </xdr:nvSpPr>
      <xdr:spPr>
        <a:xfrm>
          <a:off x="13500744"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37609</xdr:rowOff>
    </xdr:from>
    <xdr:ext cx="405111" cy="259045"/>
    <xdr:sp macro="" textlink="">
      <xdr:nvSpPr>
        <xdr:cNvPr id="565" name="n_4mainValue【学校施設】&#10;有形固定資産減価償却率">
          <a:extLst>
            <a:ext uri="{FF2B5EF4-FFF2-40B4-BE49-F238E27FC236}">
              <a16:creationId xmlns:a16="http://schemas.microsoft.com/office/drawing/2014/main" id="{B4AB5F47-11D2-4187-8E51-D6C097F1C100}"/>
            </a:ext>
          </a:extLst>
        </xdr:cNvPr>
        <xdr:cNvSpPr txBox="1"/>
      </xdr:nvSpPr>
      <xdr:spPr>
        <a:xfrm>
          <a:off x="126117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8A4C2C9D-FF12-4E96-A7A0-D0ADB448A1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6E8A9C9-BC9A-4F92-8B92-BC393FD187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7956591-99A2-4193-A127-8F93A40C93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CCA0F1DE-DAAB-4DD2-8128-23BCE67B80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31890421-E13B-45DE-8D2C-76361F14E6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0FED3C4-3492-4F54-8363-EADA721DC8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D35CB5C8-1451-4C97-A8E7-B591352FC4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7703A3A3-E1B5-4859-AF17-D92855B9FB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2E1F2B0B-2AE7-43A5-A641-9C5178CC642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C24AC15-2DE4-462B-AE4F-CBC26AFE0E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A96D72D9-393A-4858-8D50-79EA5ECAB90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2D03A01-14A1-4C23-8B44-8023DD38806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507774B4-E691-4E6C-BE33-F85F4079AA8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A4919627-6751-431E-BB50-7B108F5CE31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AB29FFF7-92B1-4690-ABC0-4C3FE3FDE2C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4E330993-AB30-4887-BD68-E03874D542A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930B375-11E7-41FE-83D7-D696D97BEA4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4785E22B-0A10-49ED-894E-577E8E8B5CB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C3E903BD-95E3-483B-826F-2AA1E69A090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61278992-6FF0-4AEA-A74B-5698C7A0791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5B1BFCA4-AC39-4ACE-A539-8214CD4D1E5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77FB342-ED8F-45B2-BA47-6CCC407834C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134ADD3E-6ACA-4EC0-AC55-C9AFDFE53E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a:extLst>
            <a:ext uri="{FF2B5EF4-FFF2-40B4-BE49-F238E27FC236}">
              <a16:creationId xmlns:a16="http://schemas.microsoft.com/office/drawing/2014/main" id="{0D901F1A-BCE3-4D94-B05A-0A9DFB84C1AD}"/>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a:extLst>
            <a:ext uri="{FF2B5EF4-FFF2-40B4-BE49-F238E27FC236}">
              <a16:creationId xmlns:a16="http://schemas.microsoft.com/office/drawing/2014/main" id="{6430EC64-64E8-4775-BA70-09635628124C}"/>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a:extLst>
            <a:ext uri="{FF2B5EF4-FFF2-40B4-BE49-F238E27FC236}">
              <a16:creationId xmlns:a16="http://schemas.microsoft.com/office/drawing/2014/main" id="{D13AB2BE-339E-46EE-B0E6-96E9F1107DFA}"/>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a:extLst>
            <a:ext uri="{FF2B5EF4-FFF2-40B4-BE49-F238E27FC236}">
              <a16:creationId xmlns:a16="http://schemas.microsoft.com/office/drawing/2014/main" id="{0E655E70-89F5-46C2-9892-FD9CC0EE0D27}"/>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a:extLst>
            <a:ext uri="{FF2B5EF4-FFF2-40B4-BE49-F238E27FC236}">
              <a16:creationId xmlns:a16="http://schemas.microsoft.com/office/drawing/2014/main" id="{ACFAB2ED-DA3F-4FEC-A405-436FB3F23D77}"/>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a:extLst>
            <a:ext uri="{FF2B5EF4-FFF2-40B4-BE49-F238E27FC236}">
              <a16:creationId xmlns:a16="http://schemas.microsoft.com/office/drawing/2014/main" id="{7F604F10-C110-494D-A83D-5101C5E16434}"/>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a:extLst>
            <a:ext uri="{FF2B5EF4-FFF2-40B4-BE49-F238E27FC236}">
              <a16:creationId xmlns:a16="http://schemas.microsoft.com/office/drawing/2014/main" id="{193E0FB4-B4E6-474A-94E5-94809BE03D02}"/>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a:extLst>
            <a:ext uri="{FF2B5EF4-FFF2-40B4-BE49-F238E27FC236}">
              <a16:creationId xmlns:a16="http://schemas.microsoft.com/office/drawing/2014/main" id="{C888C6A3-25D2-450E-A1E9-651CDA180FED}"/>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a:extLst>
            <a:ext uri="{FF2B5EF4-FFF2-40B4-BE49-F238E27FC236}">
              <a16:creationId xmlns:a16="http://schemas.microsoft.com/office/drawing/2014/main" id="{645112AD-9122-47D0-853C-453C78EC591D}"/>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a:extLst>
            <a:ext uri="{FF2B5EF4-FFF2-40B4-BE49-F238E27FC236}">
              <a16:creationId xmlns:a16="http://schemas.microsoft.com/office/drawing/2014/main" id="{6B5128DC-CB90-4BDB-A730-F54545FB556C}"/>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a:extLst>
            <a:ext uri="{FF2B5EF4-FFF2-40B4-BE49-F238E27FC236}">
              <a16:creationId xmlns:a16="http://schemas.microsoft.com/office/drawing/2014/main" id="{F666FFBA-A592-421D-B37B-129EFD49592A}"/>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6B32F50-79C6-4414-BA9E-5FA9D666EB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E2F7072-BF1E-45C0-8020-741C29A250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B799D9E-BBFA-419A-B706-D81CA663C5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BBAB8C0-3EE0-4163-8113-A0570D325A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68713D8-B450-4465-BF2C-BDCD3BD8A12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605" name="楕円 604">
          <a:extLst>
            <a:ext uri="{FF2B5EF4-FFF2-40B4-BE49-F238E27FC236}">
              <a16:creationId xmlns:a16="http://schemas.microsoft.com/office/drawing/2014/main" id="{501128E0-2A08-42E9-9858-11E02066652E}"/>
            </a:ext>
          </a:extLst>
        </xdr:cNvPr>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65295</xdr:rowOff>
    </xdr:from>
    <xdr:ext cx="469744" cy="259045"/>
    <xdr:sp macro="" textlink="">
      <xdr:nvSpPr>
        <xdr:cNvPr id="606" name="【学校施設】&#10;一人当たり面積該当値テキスト">
          <a:extLst>
            <a:ext uri="{FF2B5EF4-FFF2-40B4-BE49-F238E27FC236}">
              <a16:creationId xmlns:a16="http://schemas.microsoft.com/office/drawing/2014/main" id="{636347CB-10B8-463B-8608-FDA0100F2258}"/>
            </a:ext>
          </a:extLst>
        </xdr:cNvPr>
        <xdr:cNvSpPr txBox="1"/>
      </xdr:nvSpPr>
      <xdr:spPr>
        <a:xfrm>
          <a:off x="22199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149606</xdr:rowOff>
    </xdr:from>
    <xdr:to>
      <xdr:col>112</xdr:col>
      <xdr:colOff>38100</xdr:colOff>
      <xdr:row>63</xdr:row>
      <xdr:rowOff>79756</xdr:rowOff>
    </xdr:to>
    <xdr:sp macro="" textlink="">
      <xdr:nvSpPr>
        <xdr:cNvPr id="607" name="楕円 606">
          <a:extLst>
            <a:ext uri="{FF2B5EF4-FFF2-40B4-BE49-F238E27FC236}">
              <a16:creationId xmlns:a16="http://schemas.microsoft.com/office/drawing/2014/main" id="{3F81FFF8-3B4A-4D56-AE87-CAD1361216CB}"/>
            </a:ext>
          </a:extLst>
        </xdr:cNvPr>
        <xdr:cNvSpPr/>
      </xdr:nvSpPr>
      <xdr:spPr>
        <a:xfrm>
          <a:off x="212725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28956</xdr:rowOff>
    </xdr:from>
    <xdr:to>
      <xdr:col>116</xdr:col>
      <xdr:colOff>63500</xdr:colOff>
      <xdr:row>63</xdr:row>
      <xdr:rowOff>29718</xdr:rowOff>
    </xdr:to>
    <xdr:cxnSp macro="">
      <xdr:nvCxnSpPr>
        <xdr:cNvPr id="608" name="直線コネクタ 607">
          <a:extLst>
            <a:ext uri="{FF2B5EF4-FFF2-40B4-BE49-F238E27FC236}">
              <a16:creationId xmlns:a16="http://schemas.microsoft.com/office/drawing/2014/main" id="{60DBFE6E-A2C3-4A93-ACBD-889918FA5166}"/>
            </a:ext>
          </a:extLst>
        </xdr:cNvPr>
        <xdr:cNvCxnSpPr/>
      </xdr:nvCxnSpPr>
      <xdr:spPr>
        <a:xfrm>
          <a:off x="21323300" y="108303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148272</xdr:rowOff>
    </xdr:from>
    <xdr:to>
      <xdr:col>107</xdr:col>
      <xdr:colOff>101600</xdr:colOff>
      <xdr:row>63</xdr:row>
      <xdr:rowOff>78422</xdr:rowOff>
    </xdr:to>
    <xdr:sp macro="" textlink="">
      <xdr:nvSpPr>
        <xdr:cNvPr id="609" name="楕円 608">
          <a:extLst>
            <a:ext uri="{FF2B5EF4-FFF2-40B4-BE49-F238E27FC236}">
              <a16:creationId xmlns:a16="http://schemas.microsoft.com/office/drawing/2014/main" id="{0A08DF7F-E0C1-44E4-9F9F-FE8FBA2DFFEE}"/>
            </a:ext>
          </a:extLst>
        </xdr:cNvPr>
        <xdr:cNvSpPr/>
      </xdr:nvSpPr>
      <xdr:spPr>
        <a:xfrm>
          <a:off x="20383500" y="107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27622</xdr:rowOff>
    </xdr:from>
    <xdr:to>
      <xdr:col>111</xdr:col>
      <xdr:colOff>177800</xdr:colOff>
      <xdr:row>63</xdr:row>
      <xdr:rowOff>28956</xdr:rowOff>
    </xdr:to>
    <xdr:cxnSp macro="">
      <xdr:nvCxnSpPr>
        <xdr:cNvPr id="610" name="直線コネクタ 609">
          <a:extLst>
            <a:ext uri="{FF2B5EF4-FFF2-40B4-BE49-F238E27FC236}">
              <a16:creationId xmlns:a16="http://schemas.microsoft.com/office/drawing/2014/main" id="{CF68C2EA-D5C1-4A76-A9CB-F9F2C4870A35}"/>
            </a:ext>
          </a:extLst>
        </xdr:cNvPr>
        <xdr:cNvCxnSpPr/>
      </xdr:nvCxnSpPr>
      <xdr:spPr>
        <a:xfrm>
          <a:off x="20434300" y="1082897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611" name="楕円 610">
          <a:extLst>
            <a:ext uri="{FF2B5EF4-FFF2-40B4-BE49-F238E27FC236}">
              <a16:creationId xmlns:a16="http://schemas.microsoft.com/office/drawing/2014/main" id="{1E6434F3-7435-47E6-8C77-839A965EE6B3}"/>
            </a:ext>
          </a:extLst>
        </xdr:cNvPr>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27622</xdr:rowOff>
    </xdr:to>
    <xdr:cxnSp macro="">
      <xdr:nvCxnSpPr>
        <xdr:cNvPr id="612" name="直線コネクタ 611">
          <a:extLst>
            <a:ext uri="{FF2B5EF4-FFF2-40B4-BE49-F238E27FC236}">
              <a16:creationId xmlns:a16="http://schemas.microsoft.com/office/drawing/2014/main" id="{FEC928CA-E966-496A-9C4B-8CBFDED152B2}"/>
            </a:ext>
          </a:extLst>
        </xdr:cNvPr>
        <xdr:cNvCxnSpPr/>
      </xdr:nvCxnSpPr>
      <xdr:spPr>
        <a:xfrm>
          <a:off x="19545300" y="1082802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146939</xdr:rowOff>
    </xdr:from>
    <xdr:to>
      <xdr:col>98</xdr:col>
      <xdr:colOff>38100</xdr:colOff>
      <xdr:row>63</xdr:row>
      <xdr:rowOff>77089</xdr:rowOff>
    </xdr:to>
    <xdr:sp macro="" textlink="">
      <xdr:nvSpPr>
        <xdr:cNvPr id="613" name="楕円 612">
          <a:extLst>
            <a:ext uri="{FF2B5EF4-FFF2-40B4-BE49-F238E27FC236}">
              <a16:creationId xmlns:a16="http://schemas.microsoft.com/office/drawing/2014/main" id="{10B05005-60EF-4357-A458-1CDDFAAC1FF9}"/>
            </a:ext>
          </a:extLst>
        </xdr:cNvPr>
        <xdr:cNvSpPr/>
      </xdr:nvSpPr>
      <xdr:spPr>
        <a:xfrm>
          <a:off x="18605500" y="107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26289</xdr:rowOff>
    </xdr:from>
    <xdr:to>
      <xdr:col>102</xdr:col>
      <xdr:colOff>114300</xdr:colOff>
      <xdr:row>63</xdr:row>
      <xdr:rowOff>26670</xdr:rowOff>
    </xdr:to>
    <xdr:cxnSp macro="">
      <xdr:nvCxnSpPr>
        <xdr:cNvPr id="614" name="直線コネクタ 613">
          <a:extLst>
            <a:ext uri="{FF2B5EF4-FFF2-40B4-BE49-F238E27FC236}">
              <a16:creationId xmlns:a16="http://schemas.microsoft.com/office/drawing/2014/main" id="{4F719BD9-B985-411B-A62C-C23806B69508}"/>
            </a:ext>
          </a:extLst>
        </xdr:cNvPr>
        <xdr:cNvCxnSpPr/>
      </xdr:nvCxnSpPr>
      <xdr:spPr>
        <a:xfrm>
          <a:off x="18656300" y="1082763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a:extLst>
            <a:ext uri="{FF2B5EF4-FFF2-40B4-BE49-F238E27FC236}">
              <a16:creationId xmlns:a16="http://schemas.microsoft.com/office/drawing/2014/main" id="{5CEBAFD4-BDD4-46EA-A3EB-3A4962A41142}"/>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a:extLst>
            <a:ext uri="{FF2B5EF4-FFF2-40B4-BE49-F238E27FC236}">
              <a16:creationId xmlns:a16="http://schemas.microsoft.com/office/drawing/2014/main" id="{83D7A39E-076C-4667-B40D-84F37A33B73F}"/>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a:extLst>
            <a:ext uri="{FF2B5EF4-FFF2-40B4-BE49-F238E27FC236}">
              <a16:creationId xmlns:a16="http://schemas.microsoft.com/office/drawing/2014/main" id="{F00B7D63-91D0-4E1D-9A30-6682CAACC934}"/>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a:extLst>
            <a:ext uri="{FF2B5EF4-FFF2-40B4-BE49-F238E27FC236}">
              <a16:creationId xmlns:a16="http://schemas.microsoft.com/office/drawing/2014/main" id="{D966D1AD-4709-4371-8BA4-32A7F19A9A33}"/>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70883</xdr:rowOff>
    </xdr:from>
    <xdr:ext cx="469744" cy="259045"/>
    <xdr:sp macro="" textlink="">
      <xdr:nvSpPr>
        <xdr:cNvPr id="619" name="n_1mainValue【学校施設】&#10;一人当たり面積">
          <a:extLst>
            <a:ext uri="{FF2B5EF4-FFF2-40B4-BE49-F238E27FC236}">
              <a16:creationId xmlns:a16="http://schemas.microsoft.com/office/drawing/2014/main" id="{19576E7E-4E78-43A5-8211-3D36D8B8082C}"/>
            </a:ext>
          </a:extLst>
        </xdr:cNvPr>
        <xdr:cNvSpPr txBox="1"/>
      </xdr:nvSpPr>
      <xdr:spPr>
        <a:xfrm>
          <a:off x="21075727" y="108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69549</xdr:rowOff>
    </xdr:from>
    <xdr:ext cx="469744" cy="259045"/>
    <xdr:sp macro="" textlink="">
      <xdr:nvSpPr>
        <xdr:cNvPr id="620" name="n_2mainValue【学校施設】&#10;一人当たり面積">
          <a:extLst>
            <a:ext uri="{FF2B5EF4-FFF2-40B4-BE49-F238E27FC236}">
              <a16:creationId xmlns:a16="http://schemas.microsoft.com/office/drawing/2014/main" id="{EDFBD716-BF36-4E6A-BC73-AA97FD16F89E}"/>
            </a:ext>
          </a:extLst>
        </xdr:cNvPr>
        <xdr:cNvSpPr txBox="1"/>
      </xdr:nvSpPr>
      <xdr:spPr>
        <a:xfrm>
          <a:off x="20199427" y="108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621" name="n_3mainValue【学校施設】&#10;一人当たり面積">
          <a:extLst>
            <a:ext uri="{FF2B5EF4-FFF2-40B4-BE49-F238E27FC236}">
              <a16:creationId xmlns:a16="http://schemas.microsoft.com/office/drawing/2014/main" id="{3F674344-8AFC-4AB8-B19A-23DAD1181973}"/>
            </a:ext>
          </a:extLst>
        </xdr:cNvPr>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68216</xdr:rowOff>
    </xdr:from>
    <xdr:ext cx="469744" cy="259045"/>
    <xdr:sp macro="" textlink="">
      <xdr:nvSpPr>
        <xdr:cNvPr id="622" name="n_4mainValue【学校施設】&#10;一人当たり面積">
          <a:extLst>
            <a:ext uri="{FF2B5EF4-FFF2-40B4-BE49-F238E27FC236}">
              <a16:creationId xmlns:a16="http://schemas.microsoft.com/office/drawing/2014/main" id="{200E331F-4DA3-4113-9774-D730D0C17948}"/>
            </a:ext>
          </a:extLst>
        </xdr:cNvPr>
        <xdr:cNvSpPr txBox="1"/>
      </xdr:nvSpPr>
      <xdr:spPr>
        <a:xfrm>
          <a:off x="18421427" y="108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578BC342-6E01-4BDA-8E20-0CF072211FE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EAB77D1-3353-43B9-AB37-8078C12682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A78F97A0-7BE5-4665-A673-1A9DD5C602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506982FB-AF4E-4B69-B4AA-15FCB07977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9DB41958-53F0-48B5-85DB-E3D4E93E01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636AAC7-DF5E-411D-A74C-6F693E942B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D99D4BF7-24A7-4638-969B-B2EE63970D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3CEFE1F8-6F0F-48C4-8CDA-A0A2E049C23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4D9CCDBD-E553-48C8-A6AC-494B4B1BBE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B3E35F2B-AFE3-4E25-B1A0-D652C086185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E3B63672-D68B-4EE3-B4FA-6DC5B772A7C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CBC4C6E6-93BC-4DF2-B975-E69A8547003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1265BB09-974D-4723-895B-E3026A086B3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BACE6063-2E7B-448C-8080-584E4A25D02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1DAFFFF3-0F98-4CCA-9058-109F7D7815E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1A0AAAA2-6053-4C16-AD67-C212BEED53E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C4412426-EC49-437F-98DA-C88E5D90769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9D28056F-215A-417B-8926-E283214C69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66DEEEFA-F546-45B0-97AE-1A97C8538D4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485E745E-2C86-433F-8A70-1C6F84921D4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9C7912FF-5688-4B74-BBBB-6050AC1412D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20BC8305-B237-4021-9AC3-DB11987086F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D3EBB21C-EC12-4280-A775-88D886738C2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6A95A998-04F9-400B-9A5C-943464DBFD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9021431B-4D8B-424E-8977-E57497494AC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a:extLst>
            <a:ext uri="{FF2B5EF4-FFF2-40B4-BE49-F238E27FC236}">
              <a16:creationId xmlns:a16="http://schemas.microsoft.com/office/drawing/2014/main" id="{0BB1A0BE-30A0-4979-9198-0FA0F62BB110}"/>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a:extLst>
            <a:ext uri="{FF2B5EF4-FFF2-40B4-BE49-F238E27FC236}">
              <a16:creationId xmlns:a16="http://schemas.microsoft.com/office/drawing/2014/main" id="{634973AC-623D-48CE-B80C-CADF06D1B3BA}"/>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a:extLst>
            <a:ext uri="{FF2B5EF4-FFF2-40B4-BE49-F238E27FC236}">
              <a16:creationId xmlns:a16="http://schemas.microsoft.com/office/drawing/2014/main" id="{1436960C-0E1E-4D5B-970E-577207876639}"/>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a:extLst>
            <a:ext uri="{FF2B5EF4-FFF2-40B4-BE49-F238E27FC236}">
              <a16:creationId xmlns:a16="http://schemas.microsoft.com/office/drawing/2014/main" id="{FAAEBDE5-4F95-4251-9F8E-77466B2038A7}"/>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a:extLst>
            <a:ext uri="{FF2B5EF4-FFF2-40B4-BE49-F238E27FC236}">
              <a16:creationId xmlns:a16="http://schemas.microsoft.com/office/drawing/2014/main" id="{C56D3604-CE43-49E9-8991-EC74603E9546}"/>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a:extLst>
            <a:ext uri="{FF2B5EF4-FFF2-40B4-BE49-F238E27FC236}">
              <a16:creationId xmlns:a16="http://schemas.microsoft.com/office/drawing/2014/main" id="{7A99E91B-36C0-4BFC-906E-D16C52D9EF3B}"/>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a:extLst>
            <a:ext uri="{FF2B5EF4-FFF2-40B4-BE49-F238E27FC236}">
              <a16:creationId xmlns:a16="http://schemas.microsoft.com/office/drawing/2014/main" id="{70E0A589-CA8C-419B-9F63-76277CA4A0F4}"/>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a:extLst>
            <a:ext uri="{FF2B5EF4-FFF2-40B4-BE49-F238E27FC236}">
              <a16:creationId xmlns:a16="http://schemas.microsoft.com/office/drawing/2014/main" id="{1B6ED798-F8F7-4A84-A405-D4BB7D1D5D57}"/>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a:extLst>
            <a:ext uri="{FF2B5EF4-FFF2-40B4-BE49-F238E27FC236}">
              <a16:creationId xmlns:a16="http://schemas.microsoft.com/office/drawing/2014/main" id="{5D5B256F-4AEA-416A-B2BD-63939CEA2176}"/>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a:extLst>
            <a:ext uri="{FF2B5EF4-FFF2-40B4-BE49-F238E27FC236}">
              <a16:creationId xmlns:a16="http://schemas.microsoft.com/office/drawing/2014/main" id="{33566845-56A0-4918-A95A-12C3F97A6FF7}"/>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a:extLst>
            <a:ext uri="{FF2B5EF4-FFF2-40B4-BE49-F238E27FC236}">
              <a16:creationId xmlns:a16="http://schemas.microsoft.com/office/drawing/2014/main" id="{367A7499-D0FB-40A3-9FA3-4370D3513695}"/>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F5D7EB2-4EE1-4536-AB7A-8CEF6AF5C1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DEE7D4A-7845-4DF9-889D-C6EF98EC25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0800DA9-CBF8-4BA6-8B35-1C46439DAF7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EA2B1A7-14E9-4D8E-80D3-91D7F70D7EC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D1AB949-A758-4915-ADA3-0360ECB190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64" name="楕円 663">
          <a:extLst>
            <a:ext uri="{FF2B5EF4-FFF2-40B4-BE49-F238E27FC236}">
              <a16:creationId xmlns:a16="http://schemas.microsoft.com/office/drawing/2014/main" id="{5587279A-C519-4FD0-A412-F29233386E53}"/>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5" name="楕円 664">
          <a:extLst>
            <a:ext uri="{FF2B5EF4-FFF2-40B4-BE49-F238E27FC236}">
              <a16:creationId xmlns:a16="http://schemas.microsoft.com/office/drawing/2014/main" id="{FB25BB95-06E3-4933-AE0E-F0399CBDF7B9}"/>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66" name="直線コネクタ 665">
          <a:extLst>
            <a:ext uri="{FF2B5EF4-FFF2-40B4-BE49-F238E27FC236}">
              <a16:creationId xmlns:a16="http://schemas.microsoft.com/office/drawing/2014/main" id="{B6A59CB1-CB17-4D5E-8BDF-88A61E5B3CC4}"/>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67" name="楕円 666">
          <a:extLst>
            <a:ext uri="{FF2B5EF4-FFF2-40B4-BE49-F238E27FC236}">
              <a16:creationId xmlns:a16="http://schemas.microsoft.com/office/drawing/2014/main" id="{4F9F6F18-C9C3-42AB-968B-844695696762}"/>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68" name="直線コネクタ 667">
          <a:extLst>
            <a:ext uri="{FF2B5EF4-FFF2-40B4-BE49-F238E27FC236}">
              <a16:creationId xmlns:a16="http://schemas.microsoft.com/office/drawing/2014/main" id="{4599ABCD-B1EA-492D-870A-EB11F77A3929}"/>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69" name="n_1aveValue【児童館】&#10;有形固定資産減価償却率">
          <a:extLst>
            <a:ext uri="{FF2B5EF4-FFF2-40B4-BE49-F238E27FC236}">
              <a16:creationId xmlns:a16="http://schemas.microsoft.com/office/drawing/2014/main" id="{F9D7EB75-EBB3-4299-808F-289958C98981}"/>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70" name="n_2aveValue【児童館】&#10;有形固定資産減価償却率">
          <a:extLst>
            <a:ext uri="{FF2B5EF4-FFF2-40B4-BE49-F238E27FC236}">
              <a16:creationId xmlns:a16="http://schemas.microsoft.com/office/drawing/2014/main" id="{40AD9A12-8468-47B7-8B30-8BC2C0D9EEAD}"/>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71" name="n_3aveValue【児童館】&#10;有形固定資産減価償却率">
          <a:extLst>
            <a:ext uri="{FF2B5EF4-FFF2-40B4-BE49-F238E27FC236}">
              <a16:creationId xmlns:a16="http://schemas.microsoft.com/office/drawing/2014/main" id="{7C57CC94-5C8A-48FF-9945-FC159CA74ED1}"/>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72" name="n_4aveValue【児童館】&#10;有形固定資産減価償却率">
          <a:extLst>
            <a:ext uri="{FF2B5EF4-FFF2-40B4-BE49-F238E27FC236}">
              <a16:creationId xmlns:a16="http://schemas.microsoft.com/office/drawing/2014/main" id="{C6F1D8BA-02AB-44EB-A21B-9F473696C0B0}"/>
            </a:ext>
          </a:extLst>
        </xdr:cNvPr>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3" name="n_2mainValue【児童館】&#10;有形固定資産減価償却率">
          <a:extLst>
            <a:ext uri="{FF2B5EF4-FFF2-40B4-BE49-F238E27FC236}">
              <a16:creationId xmlns:a16="http://schemas.microsoft.com/office/drawing/2014/main" id="{64EC98D1-605C-40F4-870D-2D78508EF091}"/>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4" name="n_3mainValue【児童館】&#10;有形固定資産減価償却率">
          <a:extLst>
            <a:ext uri="{FF2B5EF4-FFF2-40B4-BE49-F238E27FC236}">
              <a16:creationId xmlns:a16="http://schemas.microsoft.com/office/drawing/2014/main" id="{7B0CCFED-D38D-4354-A27C-501F5A582FE1}"/>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5" name="n_4mainValue【児童館】&#10;有形固定資産減価償却率">
          <a:extLst>
            <a:ext uri="{FF2B5EF4-FFF2-40B4-BE49-F238E27FC236}">
              <a16:creationId xmlns:a16="http://schemas.microsoft.com/office/drawing/2014/main" id="{CD1C9DD6-C774-41D3-BF52-904D1FE87688}"/>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53356B34-53D1-4107-BD41-518F8D687B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A0A9AC83-3197-4549-B016-06E14A5ED9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9B31783C-23A9-4CB9-B606-70F26DC9FA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65CE0ACF-A742-46A5-A13F-2C70864CC7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D3314A6E-0E89-4559-88A0-77D1D8507C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B61BAE34-A0BF-4C3E-848C-16A0B1FDC4F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78E5D9B6-D94D-4FAB-B7A5-59022663E2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3848716C-01DA-4964-9720-1DCE5F152E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B618DBEE-7A0F-48FF-897A-0AC1AD50FA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EDE25B48-E78D-49BF-81C7-04C3CF1593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201BD265-D98D-46D2-98D5-BE00E76125B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2879AF01-61CE-4C87-98E5-A84C0978CC1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F3013895-7225-499F-A920-DE2FEEF1389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9AE06474-3677-49D9-A4CB-3C076020744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BF78B61D-5781-4FA9-B5DD-A4ABB0A590E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5C1EC627-FA6F-419F-86AE-5EC8A12983D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D4E94187-DE3C-4ECE-A4A4-36BC0F0A0FE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91D967CE-68CC-4553-A8FC-2EF7A1B336D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535108A8-AAD0-4FC5-8814-D2D3FD85FF9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F66ECBE8-F7D6-452B-8888-0B16C05F34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a:extLst>
            <a:ext uri="{FF2B5EF4-FFF2-40B4-BE49-F238E27FC236}">
              <a16:creationId xmlns:a16="http://schemas.microsoft.com/office/drawing/2014/main" id="{F84D401C-6C9B-4BD5-8476-94F6580EC75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97" name="直線コネクタ 696">
          <a:extLst>
            <a:ext uri="{FF2B5EF4-FFF2-40B4-BE49-F238E27FC236}">
              <a16:creationId xmlns:a16="http://schemas.microsoft.com/office/drawing/2014/main" id="{8B999025-E8D3-4471-9555-9D9899BADCF3}"/>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8" name="【児童館】&#10;一人当たり面積最小値テキスト">
          <a:extLst>
            <a:ext uri="{FF2B5EF4-FFF2-40B4-BE49-F238E27FC236}">
              <a16:creationId xmlns:a16="http://schemas.microsoft.com/office/drawing/2014/main" id="{6FF49CB5-8277-4856-969A-E43ABA04F051}"/>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9" name="直線コネクタ 698">
          <a:extLst>
            <a:ext uri="{FF2B5EF4-FFF2-40B4-BE49-F238E27FC236}">
              <a16:creationId xmlns:a16="http://schemas.microsoft.com/office/drawing/2014/main" id="{DC9CC517-656C-4C8D-9F30-95103CEE67B4}"/>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0" name="【児童館】&#10;一人当たり面積最大値テキスト">
          <a:extLst>
            <a:ext uri="{FF2B5EF4-FFF2-40B4-BE49-F238E27FC236}">
              <a16:creationId xmlns:a16="http://schemas.microsoft.com/office/drawing/2014/main" id="{AD790E46-C332-400A-9146-1C966BBF5683}"/>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1" name="直線コネクタ 700">
          <a:extLst>
            <a:ext uri="{FF2B5EF4-FFF2-40B4-BE49-F238E27FC236}">
              <a16:creationId xmlns:a16="http://schemas.microsoft.com/office/drawing/2014/main" id="{F0F3D5C6-ED31-435B-973D-09DE1625A4A1}"/>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2" name="【児童館】&#10;一人当たり面積平均値テキスト">
          <a:extLst>
            <a:ext uri="{FF2B5EF4-FFF2-40B4-BE49-F238E27FC236}">
              <a16:creationId xmlns:a16="http://schemas.microsoft.com/office/drawing/2014/main" id="{3D16007F-84F1-4A6D-BB8A-CE0E95B60B94}"/>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3" name="フローチャート: 判断 702">
          <a:extLst>
            <a:ext uri="{FF2B5EF4-FFF2-40B4-BE49-F238E27FC236}">
              <a16:creationId xmlns:a16="http://schemas.microsoft.com/office/drawing/2014/main" id="{1D9DD5B9-A421-4C63-8224-A93EE21D3993}"/>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04" name="フローチャート: 判断 703">
          <a:extLst>
            <a:ext uri="{FF2B5EF4-FFF2-40B4-BE49-F238E27FC236}">
              <a16:creationId xmlns:a16="http://schemas.microsoft.com/office/drawing/2014/main" id="{EEC3D191-A294-41D2-9BDF-E8F66E8C94A8}"/>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05" name="フローチャート: 判断 704">
          <a:extLst>
            <a:ext uri="{FF2B5EF4-FFF2-40B4-BE49-F238E27FC236}">
              <a16:creationId xmlns:a16="http://schemas.microsoft.com/office/drawing/2014/main" id="{2F42A75A-A77C-4C0D-A766-947677B48C55}"/>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6" name="フローチャート: 判断 705">
          <a:extLst>
            <a:ext uri="{FF2B5EF4-FFF2-40B4-BE49-F238E27FC236}">
              <a16:creationId xmlns:a16="http://schemas.microsoft.com/office/drawing/2014/main" id="{5359D11F-7BF4-42A4-B969-BD404078216C}"/>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07" name="フローチャート: 判断 706">
          <a:extLst>
            <a:ext uri="{FF2B5EF4-FFF2-40B4-BE49-F238E27FC236}">
              <a16:creationId xmlns:a16="http://schemas.microsoft.com/office/drawing/2014/main" id="{9459F170-79D5-49CC-A74B-9895B1202A6F}"/>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32BD812-B978-4361-B9A3-BECBA61A2C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E98B302A-92D2-47E4-8654-0CA52FB735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4B79B5E1-9A77-4B26-A89F-BA03A5D7DB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A74F7838-B210-4C1B-9787-9411BDE235B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2A55A8C3-B033-45C5-95F0-D2B1FF142D9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44450</xdr:rowOff>
    </xdr:from>
    <xdr:to>
      <xdr:col>107</xdr:col>
      <xdr:colOff>101600</xdr:colOff>
      <xdr:row>85</xdr:row>
      <xdr:rowOff>146050</xdr:rowOff>
    </xdr:to>
    <xdr:sp macro="" textlink="">
      <xdr:nvSpPr>
        <xdr:cNvPr id="713" name="楕円 712">
          <a:extLst>
            <a:ext uri="{FF2B5EF4-FFF2-40B4-BE49-F238E27FC236}">
              <a16:creationId xmlns:a16="http://schemas.microsoft.com/office/drawing/2014/main" id="{9AB7E9DA-CEBE-4062-BAF0-3883EF60B1CB}"/>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4" name="楕円 713">
          <a:extLst>
            <a:ext uri="{FF2B5EF4-FFF2-40B4-BE49-F238E27FC236}">
              <a16:creationId xmlns:a16="http://schemas.microsoft.com/office/drawing/2014/main" id="{F9F1BBD0-E543-4CEE-8B17-5670A2913EFC}"/>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15" name="直線コネクタ 714">
          <a:extLst>
            <a:ext uri="{FF2B5EF4-FFF2-40B4-BE49-F238E27FC236}">
              <a16:creationId xmlns:a16="http://schemas.microsoft.com/office/drawing/2014/main" id="{E3881FEB-A50C-49FF-AAB1-B8C2851E6772}"/>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16" name="楕円 715">
          <a:extLst>
            <a:ext uri="{FF2B5EF4-FFF2-40B4-BE49-F238E27FC236}">
              <a16:creationId xmlns:a16="http://schemas.microsoft.com/office/drawing/2014/main" id="{D000C89D-6B0C-4811-A3A9-1F98F7A70C1C}"/>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17" name="直線コネクタ 716">
          <a:extLst>
            <a:ext uri="{FF2B5EF4-FFF2-40B4-BE49-F238E27FC236}">
              <a16:creationId xmlns:a16="http://schemas.microsoft.com/office/drawing/2014/main" id="{D04752CD-08D1-4B9E-B465-E8E07CD4E0D9}"/>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18" name="n_1aveValue【児童館】&#10;一人当たり面積">
          <a:extLst>
            <a:ext uri="{FF2B5EF4-FFF2-40B4-BE49-F238E27FC236}">
              <a16:creationId xmlns:a16="http://schemas.microsoft.com/office/drawing/2014/main" id="{40C25C87-21D6-4210-A079-B4E6FB3FF47A}"/>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19" name="n_2aveValue【児童館】&#10;一人当たり面積">
          <a:extLst>
            <a:ext uri="{FF2B5EF4-FFF2-40B4-BE49-F238E27FC236}">
              <a16:creationId xmlns:a16="http://schemas.microsoft.com/office/drawing/2014/main" id="{7ED1AD80-8F65-401D-AEAA-05F7B2511176}"/>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0" name="n_3aveValue【児童館】&#10;一人当たり面積">
          <a:extLst>
            <a:ext uri="{FF2B5EF4-FFF2-40B4-BE49-F238E27FC236}">
              <a16:creationId xmlns:a16="http://schemas.microsoft.com/office/drawing/2014/main" id="{31FF7EB9-B55F-4A34-8E39-4759D6F67505}"/>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21" name="n_4aveValue【児童館】&#10;一人当たり面積">
          <a:extLst>
            <a:ext uri="{FF2B5EF4-FFF2-40B4-BE49-F238E27FC236}">
              <a16:creationId xmlns:a16="http://schemas.microsoft.com/office/drawing/2014/main" id="{26ED1164-72CB-470F-953E-296D61B361AF}"/>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2" name="n_2mainValue【児童館】&#10;一人当たり面積">
          <a:extLst>
            <a:ext uri="{FF2B5EF4-FFF2-40B4-BE49-F238E27FC236}">
              <a16:creationId xmlns:a16="http://schemas.microsoft.com/office/drawing/2014/main" id="{2668944B-034E-4A16-A5C9-D9B48EB7967E}"/>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23" name="n_3mainValue【児童館】&#10;一人当たり面積">
          <a:extLst>
            <a:ext uri="{FF2B5EF4-FFF2-40B4-BE49-F238E27FC236}">
              <a16:creationId xmlns:a16="http://schemas.microsoft.com/office/drawing/2014/main" id="{F2FA42E3-19E5-4DC5-82B8-E4498E077F55}"/>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24" name="n_4mainValue【児童館】&#10;一人当たり面積">
          <a:extLst>
            <a:ext uri="{FF2B5EF4-FFF2-40B4-BE49-F238E27FC236}">
              <a16:creationId xmlns:a16="http://schemas.microsoft.com/office/drawing/2014/main" id="{A6212088-D5A0-44A4-A0DB-865CEB21FEF3}"/>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id="{814CF483-D7AF-43AA-BB77-59469299DB5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id="{35292413-60DE-418C-9EFA-BEBE6BE56C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id="{3C8B793D-BA85-4925-8788-AD272C6EC2D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id="{E0F377BA-021B-4C0B-8D80-7A7B8A9200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id="{DED217E8-983A-4FD9-9A2B-C1A056BAE1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id="{56ED2C17-4507-403F-B23A-269E00C07B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id="{EC25CC2B-C696-48AA-8ABA-90D2957138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id="{5F2C2D8E-982B-4DD2-AAB2-E9C1576768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id="{FB189B9A-F0E9-48FA-803A-735D683C93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id="{95B71252-DE67-4DA7-BEDE-E63D3285050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a:extLst>
            <a:ext uri="{FF2B5EF4-FFF2-40B4-BE49-F238E27FC236}">
              <a16:creationId xmlns:a16="http://schemas.microsoft.com/office/drawing/2014/main" id="{A17E5150-0C94-4D41-B2C1-7153722994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a:extLst>
            <a:ext uri="{FF2B5EF4-FFF2-40B4-BE49-F238E27FC236}">
              <a16:creationId xmlns:a16="http://schemas.microsoft.com/office/drawing/2014/main" id="{9DAF1A9E-6E69-4593-9FD9-7F893D07D34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7" name="テキスト ボックス 736">
          <a:extLst>
            <a:ext uri="{FF2B5EF4-FFF2-40B4-BE49-F238E27FC236}">
              <a16:creationId xmlns:a16="http://schemas.microsoft.com/office/drawing/2014/main" id="{29558266-21A8-44A3-A67C-CDEED2C8683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a:extLst>
            <a:ext uri="{FF2B5EF4-FFF2-40B4-BE49-F238E27FC236}">
              <a16:creationId xmlns:a16="http://schemas.microsoft.com/office/drawing/2014/main" id="{89AB272A-6C5B-4338-A0DA-C3CAC9BD920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a:extLst>
            <a:ext uri="{FF2B5EF4-FFF2-40B4-BE49-F238E27FC236}">
              <a16:creationId xmlns:a16="http://schemas.microsoft.com/office/drawing/2014/main" id="{1E315138-3F39-4C05-9AA9-A05AD8B14F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a:extLst>
            <a:ext uri="{FF2B5EF4-FFF2-40B4-BE49-F238E27FC236}">
              <a16:creationId xmlns:a16="http://schemas.microsoft.com/office/drawing/2014/main" id="{D11FE9D6-F98E-4E1B-897F-E014947ACA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a:extLst>
            <a:ext uri="{FF2B5EF4-FFF2-40B4-BE49-F238E27FC236}">
              <a16:creationId xmlns:a16="http://schemas.microsoft.com/office/drawing/2014/main" id="{B557C10F-ADC2-40B4-BFAF-E2ABA40E0A7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a:extLst>
            <a:ext uri="{FF2B5EF4-FFF2-40B4-BE49-F238E27FC236}">
              <a16:creationId xmlns:a16="http://schemas.microsoft.com/office/drawing/2014/main" id="{E5AE0CD3-BDC6-4087-A821-466769378EF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a:extLst>
            <a:ext uri="{FF2B5EF4-FFF2-40B4-BE49-F238E27FC236}">
              <a16:creationId xmlns:a16="http://schemas.microsoft.com/office/drawing/2014/main" id="{FB95E140-B643-452C-9D2F-D1C3CA9F091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a:extLst>
            <a:ext uri="{FF2B5EF4-FFF2-40B4-BE49-F238E27FC236}">
              <a16:creationId xmlns:a16="http://schemas.microsoft.com/office/drawing/2014/main" id="{D57E6868-201F-4A26-8B79-B7EFF3BD023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a:extLst>
            <a:ext uri="{FF2B5EF4-FFF2-40B4-BE49-F238E27FC236}">
              <a16:creationId xmlns:a16="http://schemas.microsoft.com/office/drawing/2014/main" id="{423162BB-0C79-4E53-88F1-7ACB23AF3CB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a:extLst>
            <a:ext uri="{FF2B5EF4-FFF2-40B4-BE49-F238E27FC236}">
              <a16:creationId xmlns:a16="http://schemas.microsoft.com/office/drawing/2014/main" id="{4F0B249A-BF93-42A4-ABFF-D9E6945CB9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7" name="テキスト ボックス 746">
          <a:extLst>
            <a:ext uri="{FF2B5EF4-FFF2-40B4-BE49-F238E27FC236}">
              <a16:creationId xmlns:a16="http://schemas.microsoft.com/office/drawing/2014/main" id="{63FAAEFB-17B1-4356-A78D-244E51B9232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C9BF02B6-106B-4851-B4C4-F0EB92B586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43B78F2E-BF0F-450A-998D-A29709F1E2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50" name="直線コネクタ 749">
          <a:extLst>
            <a:ext uri="{FF2B5EF4-FFF2-40B4-BE49-F238E27FC236}">
              <a16:creationId xmlns:a16="http://schemas.microsoft.com/office/drawing/2014/main" id="{5EFD89CB-6A6D-40E2-94CF-239B5DDB990F}"/>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1" name="【公民館】&#10;有形固定資産減価償却率最小値テキスト">
          <a:extLst>
            <a:ext uri="{FF2B5EF4-FFF2-40B4-BE49-F238E27FC236}">
              <a16:creationId xmlns:a16="http://schemas.microsoft.com/office/drawing/2014/main" id="{ED224044-2B1B-481B-810C-0BCF5D0EB20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2" name="直線コネクタ 751">
          <a:extLst>
            <a:ext uri="{FF2B5EF4-FFF2-40B4-BE49-F238E27FC236}">
              <a16:creationId xmlns:a16="http://schemas.microsoft.com/office/drawing/2014/main" id="{A270FEBC-E4C2-473D-9D64-DCA69125654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3" name="【公民館】&#10;有形固定資産減価償却率最大値テキスト">
          <a:extLst>
            <a:ext uri="{FF2B5EF4-FFF2-40B4-BE49-F238E27FC236}">
              <a16:creationId xmlns:a16="http://schemas.microsoft.com/office/drawing/2014/main" id="{1473DD04-3F14-451D-8A92-551328F4805F}"/>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4" name="直線コネクタ 753">
          <a:extLst>
            <a:ext uri="{FF2B5EF4-FFF2-40B4-BE49-F238E27FC236}">
              <a16:creationId xmlns:a16="http://schemas.microsoft.com/office/drawing/2014/main" id="{84D038C4-3F29-48FF-A75D-8F5AE88A16F1}"/>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55" name="【公民館】&#10;有形固定資産減価償却率平均値テキスト">
          <a:extLst>
            <a:ext uri="{FF2B5EF4-FFF2-40B4-BE49-F238E27FC236}">
              <a16:creationId xmlns:a16="http://schemas.microsoft.com/office/drawing/2014/main" id="{9C36E50E-1702-4E6C-9204-22CCECCDAB3D}"/>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56" name="フローチャート: 判断 755">
          <a:extLst>
            <a:ext uri="{FF2B5EF4-FFF2-40B4-BE49-F238E27FC236}">
              <a16:creationId xmlns:a16="http://schemas.microsoft.com/office/drawing/2014/main" id="{590E695A-7584-4BA0-9362-07E448208B08}"/>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57" name="フローチャート: 判断 756">
          <a:extLst>
            <a:ext uri="{FF2B5EF4-FFF2-40B4-BE49-F238E27FC236}">
              <a16:creationId xmlns:a16="http://schemas.microsoft.com/office/drawing/2014/main" id="{8971FAC2-6084-461D-9496-07CE90D26215}"/>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58" name="フローチャート: 判断 757">
          <a:extLst>
            <a:ext uri="{FF2B5EF4-FFF2-40B4-BE49-F238E27FC236}">
              <a16:creationId xmlns:a16="http://schemas.microsoft.com/office/drawing/2014/main" id="{CCC8C5F3-FD6B-4B4C-83E7-2FA9FEBA204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59" name="フローチャート: 判断 758">
          <a:extLst>
            <a:ext uri="{FF2B5EF4-FFF2-40B4-BE49-F238E27FC236}">
              <a16:creationId xmlns:a16="http://schemas.microsoft.com/office/drawing/2014/main" id="{238EFE7D-3184-44D1-98A6-A87B6232CC36}"/>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60" name="フローチャート: 判断 759">
          <a:extLst>
            <a:ext uri="{FF2B5EF4-FFF2-40B4-BE49-F238E27FC236}">
              <a16:creationId xmlns:a16="http://schemas.microsoft.com/office/drawing/2014/main" id="{4FF42C20-AE2C-4C16-9940-D5B48DE9D3F5}"/>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4FB78517-5478-4D90-9C15-1E6798D8DF0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B837E28-BE87-4E76-B513-F6025418D55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C8C25822-D68C-4EB5-B01A-FDD8B4DBD3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969DDC5B-4109-4315-8842-CCDF42FC3C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97EFA641-114F-4830-90BB-534249D4D7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766" name="楕円 765">
          <a:extLst>
            <a:ext uri="{FF2B5EF4-FFF2-40B4-BE49-F238E27FC236}">
              <a16:creationId xmlns:a16="http://schemas.microsoft.com/office/drawing/2014/main" id="{81E3F50F-1192-4D2E-969F-908774041458}"/>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767" name="【公民館】&#10;有形固定資産減価償却率該当値テキスト">
          <a:extLst>
            <a:ext uri="{FF2B5EF4-FFF2-40B4-BE49-F238E27FC236}">
              <a16:creationId xmlns:a16="http://schemas.microsoft.com/office/drawing/2014/main" id="{1F1FE725-82FB-4A35-9A8E-876772CECC9B}"/>
            </a:ext>
          </a:extLst>
        </xdr:cNvPr>
        <xdr:cNvSpPr txBox="1"/>
      </xdr:nvSpPr>
      <xdr:spPr>
        <a:xfrm>
          <a:off x="16357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38463</xdr:rowOff>
    </xdr:from>
    <xdr:to>
      <xdr:col>81</xdr:col>
      <xdr:colOff>101600</xdr:colOff>
      <xdr:row>105</xdr:row>
      <xdr:rowOff>140063</xdr:rowOff>
    </xdr:to>
    <xdr:sp macro="" textlink="">
      <xdr:nvSpPr>
        <xdr:cNvPr id="768" name="楕円 767">
          <a:extLst>
            <a:ext uri="{FF2B5EF4-FFF2-40B4-BE49-F238E27FC236}">
              <a16:creationId xmlns:a16="http://schemas.microsoft.com/office/drawing/2014/main" id="{137CD6EF-2939-44E4-9292-2C09D8142CE4}"/>
            </a:ext>
          </a:extLst>
        </xdr:cNvPr>
        <xdr:cNvSpPr/>
      </xdr:nvSpPr>
      <xdr:spPr>
        <a:xfrm>
          <a:off x="15430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89263</xdr:rowOff>
    </xdr:to>
    <xdr:cxnSp macro="">
      <xdr:nvCxnSpPr>
        <xdr:cNvPr id="769" name="直線コネクタ 768">
          <a:extLst>
            <a:ext uri="{FF2B5EF4-FFF2-40B4-BE49-F238E27FC236}">
              <a16:creationId xmlns:a16="http://schemas.microsoft.com/office/drawing/2014/main" id="{A4926565-7CFB-4009-BD3F-06F6F4BBD984}"/>
            </a:ext>
          </a:extLst>
        </xdr:cNvPr>
        <xdr:cNvCxnSpPr/>
      </xdr:nvCxnSpPr>
      <xdr:spPr>
        <a:xfrm flipV="1">
          <a:off x="15481300" y="18044161"/>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770" name="楕円 769">
          <a:extLst>
            <a:ext uri="{FF2B5EF4-FFF2-40B4-BE49-F238E27FC236}">
              <a16:creationId xmlns:a16="http://schemas.microsoft.com/office/drawing/2014/main" id="{CD709FF8-C53D-46A4-AEA9-31551C47325C}"/>
            </a:ext>
          </a:extLst>
        </xdr:cNvPr>
        <xdr:cNvSpPr/>
      </xdr:nvSpPr>
      <xdr:spPr>
        <a:xfrm>
          <a:off x="14541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20682</xdr:rowOff>
    </xdr:from>
    <xdr:to>
      <xdr:col>81</xdr:col>
      <xdr:colOff>50800</xdr:colOff>
      <xdr:row>105</xdr:row>
      <xdr:rowOff>89263</xdr:rowOff>
    </xdr:to>
    <xdr:cxnSp macro="">
      <xdr:nvCxnSpPr>
        <xdr:cNvPr id="771" name="直線コネクタ 770">
          <a:extLst>
            <a:ext uri="{FF2B5EF4-FFF2-40B4-BE49-F238E27FC236}">
              <a16:creationId xmlns:a16="http://schemas.microsoft.com/office/drawing/2014/main" id="{36B28200-D62E-4AD3-8244-B43C096862CD}"/>
            </a:ext>
          </a:extLst>
        </xdr:cNvPr>
        <xdr:cNvCxnSpPr/>
      </xdr:nvCxnSpPr>
      <xdr:spPr>
        <a:xfrm>
          <a:off x="14592300" y="180229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xdr:rowOff>
    </xdr:from>
    <xdr:to>
      <xdr:col>72</xdr:col>
      <xdr:colOff>38100</xdr:colOff>
      <xdr:row>104</xdr:row>
      <xdr:rowOff>117202</xdr:rowOff>
    </xdr:to>
    <xdr:sp macro="" textlink="">
      <xdr:nvSpPr>
        <xdr:cNvPr id="772" name="楕円 771">
          <a:extLst>
            <a:ext uri="{FF2B5EF4-FFF2-40B4-BE49-F238E27FC236}">
              <a16:creationId xmlns:a16="http://schemas.microsoft.com/office/drawing/2014/main" id="{34F6C6FB-6683-4BB7-AA12-88D934DB19EB}"/>
            </a:ext>
          </a:extLst>
        </xdr:cNvPr>
        <xdr:cNvSpPr/>
      </xdr:nvSpPr>
      <xdr:spPr>
        <a:xfrm>
          <a:off x="13652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66402</xdr:rowOff>
    </xdr:from>
    <xdr:to>
      <xdr:col>76</xdr:col>
      <xdr:colOff>114300</xdr:colOff>
      <xdr:row>105</xdr:row>
      <xdr:rowOff>20682</xdr:rowOff>
    </xdr:to>
    <xdr:cxnSp macro="">
      <xdr:nvCxnSpPr>
        <xdr:cNvPr id="773" name="直線コネクタ 772">
          <a:extLst>
            <a:ext uri="{FF2B5EF4-FFF2-40B4-BE49-F238E27FC236}">
              <a16:creationId xmlns:a16="http://schemas.microsoft.com/office/drawing/2014/main" id="{EC96AB5A-5EB4-4DB4-A85F-D0434D8F83FB}"/>
            </a:ext>
          </a:extLst>
        </xdr:cNvPr>
        <xdr:cNvCxnSpPr/>
      </xdr:nvCxnSpPr>
      <xdr:spPr>
        <a:xfrm>
          <a:off x="13703300" y="1789720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74386</xdr:rowOff>
    </xdr:from>
    <xdr:to>
      <xdr:col>67</xdr:col>
      <xdr:colOff>101600</xdr:colOff>
      <xdr:row>105</xdr:row>
      <xdr:rowOff>4536</xdr:rowOff>
    </xdr:to>
    <xdr:sp macro="" textlink="">
      <xdr:nvSpPr>
        <xdr:cNvPr id="774" name="楕円 773">
          <a:extLst>
            <a:ext uri="{FF2B5EF4-FFF2-40B4-BE49-F238E27FC236}">
              <a16:creationId xmlns:a16="http://schemas.microsoft.com/office/drawing/2014/main" id="{B251B13F-3CA6-4A37-93CF-32040E870845}"/>
            </a:ext>
          </a:extLst>
        </xdr:cNvPr>
        <xdr:cNvSpPr/>
      </xdr:nvSpPr>
      <xdr:spPr>
        <a:xfrm>
          <a:off x="12763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66402</xdr:rowOff>
    </xdr:from>
    <xdr:to>
      <xdr:col>71</xdr:col>
      <xdr:colOff>177800</xdr:colOff>
      <xdr:row>104</xdr:row>
      <xdr:rowOff>125186</xdr:rowOff>
    </xdr:to>
    <xdr:cxnSp macro="">
      <xdr:nvCxnSpPr>
        <xdr:cNvPr id="775" name="直線コネクタ 774">
          <a:extLst>
            <a:ext uri="{FF2B5EF4-FFF2-40B4-BE49-F238E27FC236}">
              <a16:creationId xmlns:a16="http://schemas.microsoft.com/office/drawing/2014/main" id="{4460323F-817D-42C3-B712-8EA5FE261177}"/>
            </a:ext>
          </a:extLst>
        </xdr:cNvPr>
        <xdr:cNvCxnSpPr/>
      </xdr:nvCxnSpPr>
      <xdr:spPr>
        <a:xfrm flipV="1">
          <a:off x="12814300" y="178972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76" name="n_1aveValue【公民館】&#10;有形固定資産減価償却率">
          <a:extLst>
            <a:ext uri="{FF2B5EF4-FFF2-40B4-BE49-F238E27FC236}">
              <a16:creationId xmlns:a16="http://schemas.microsoft.com/office/drawing/2014/main" id="{7858AAFD-C0F7-43E4-9FC4-2CB71CD9A49D}"/>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77" name="n_2aveValue【公民館】&#10;有形固定資産減価償却率">
          <a:extLst>
            <a:ext uri="{FF2B5EF4-FFF2-40B4-BE49-F238E27FC236}">
              <a16:creationId xmlns:a16="http://schemas.microsoft.com/office/drawing/2014/main" id="{07732B54-ECCB-474B-B237-FCD07327C22A}"/>
            </a:ext>
          </a:extLst>
        </xdr:cNvPr>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78" name="n_3aveValue【公民館】&#10;有形固定資産減価償却率">
          <a:extLst>
            <a:ext uri="{FF2B5EF4-FFF2-40B4-BE49-F238E27FC236}">
              <a16:creationId xmlns:a16="http://schemas.microsoft.com/office/drawing/2014/main" id="{DA0EC3B1-8B87-4D4E-8980-68993472299B}"/>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779" name="n_4aveValue【公民館】&#10;有形固定資産減価償却率">
          <a:extLst>
            <a:ext uri="{FF2B5EF4-FFF2-40B4-BE49-F238E27FC236}">
              <a16:creationId xmlns:a16="http://schemas.microsoft.com/office/drawing/2014/main" id="{69D96FEA-AA26-4BE5-B9C7-C3F9A2DC0B73}"/>
            </a:ext>
          </a:extLst>
        </xdr:cNvPr>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131190</xdr:rowOff>
    </xdr:from>
    <xdr:ext cx="405111" cy="259045"/>
    <xdr:sp macro="" textlink="">
      <xdr:nvSpPr>
        <xdr:cNvPr id="780" name="n_1mainValue【公民館】&#10;有形固定資産減価償却率">
          <a:extLst>
            <a:ext uri="{FF2B5EF4-FFF2-40B4-BE49-F238E27FC236}">
              <a16:creationId xmlns:a16="http://schemas.microsoft.com/office/drawing/2014/main" id="{DC4FF4B3-2007-49BE-B62B-ECC7F63A46C2}"/>
            </a:ext>
          </a:extLst>
        </xdr:cNvPr>
        <xdr:cNvSpPr txBox="1"/>
      </xdr:nvSpPr>
      <xdr:spPr>
        <a:xfrm>
          <a:off x="15266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88009</xdr:rowOff>
    </xdr:from>
    <xdr:ext cx="405111" cy="259045"/>
    <xdr:sp macro="" textlink="">
      <xdr:nvSpPr>
        <xdr:cNvPr id="781" name="n_2mainValue【公民館】&#10;有形固定資産減価償却率">
          <a:extLst>
            <a:ext uri="{FF2B5EF4-FFF2-40B4-BE49-F238E27FC236}">
              <a16:creationId xmlns:a16="http://schemas.microsoft.com/office/drawing/2014/main" id="{D748B027-78BD-46FA-A544-A1DFE1645AD3}"/>
            </a:ext>
          </a:extLst>
        </xdr:cNvPr>
        <xdr:cNvSpPr txBox="1"/>
      </xdr:nvSpPr>
      <xdr:spPr>
        <a:xfrm>
          <a:off x="14389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133729</xdr:rowOff>
    </xdr:from>
    <xdr:ext cx="405111" cy="259045"/>
    <xdr:sp macro="" textlink="">
      <xdr:nvSpPr>
        <xdr:cNvPr id="782" name="n_3mainValue【公民館】&#10;有形固定資産減価償却率">
          <a:extLst>
            <a:ext uri="{FF2B5EF4-FFF2-40B4-BE49-F238E27FC236}">
              <a16:creationId xmlns:a16="http://schemas.microsoft.com/office/drawing/2014/main" id="{E936D1F8-A3D4-4BF6-9B5A-EEB9FD2DE648}"/>
            </a:ext>
          </a:extLst>
        </xdr:cNvPr>
        <xdr:cNvSpPr txBox="1"/>
      </xdr:nvSpPr>
      <xdr:spPr>
        <a:xfrm>
          <a:off x="13500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783" name="n_4mainValue【公民館】&#10;有形固定資産減価償却率">
          <a:extLst>
            <a:ext uri="{FF2B5EF4-FFF2-40B4-BE49-F238E27FC236}">
              <a16:creationId xmlns:a16="http://schemas.microsoft.com/office/drawing/2014/main" id="{4EC89103-2C89-4D7D-86AF-DC3CD0808749}"/>
            </a:ext>
          </a:extLst>
        </xdr:cNvPr>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CC0B1DC3-5E4C-433F-9A9B-FE7764514C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12040CD7-81F7-4E68-9C2C-BA0BB4277AE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68D2C81B-37BB-4FE2-AD4C-16CC426428A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610C1A9B-8BD8-4CFD-BFDC-F52BF0766C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4D146DD9-E11B-4EA9-A9D6-6986CCE4BE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5C0FD5E3-A61B-4126-97BB-565ACF9905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CF096A6F-54C1-4A90-B767-D460AC0C05F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C4394907-5E7A-4A63-B0FE-BFC38DF8C5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9A63D9B8-C335-49B4-AA74-F3504D1A81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74D390A7-3BE0-4255-A626-4DC7E80BFA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id="{98357FB5-8FD7-4A1A-978E-2D3A142DBC4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3A345572-16A4-491F-95DA-A96B9203C0C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id="{6E74CA5C-6451-4CBE-9230-7587611127A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id="{4672A021-EA72-4610-A171-3DC382B190A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id="{C971DAF5-654C-4A7F-8787-A755B077387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id="{A691C1CC-0FCF-4952-8029-4EB774B7D73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id="{15D9B202-D0A4-482C-BFAE-4B12B4B3CC9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id="{30B717A4-8BE2-4D36-A828-802219039A7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id="{4963C26A-855C-4773-8A43-E12CC5B99AA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id="{D2C85492-92FC-4402-A27D-3A792698558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id="{37A39BE1-8575-4891-9025-DA5D09E696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id="{9FDACAD4-4628-4906-BFB3-C6E303B5747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3DEE0956-7384-453A-A11B-41C91CEA1DC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88BED0B8-055E-44E0-BBAB-F4FDD56C61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739DBD7C-EA37-4EEE-8F70-C5E896AE34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09" name="直線コネクタ 808">
          <a:extLst>
            <a:ext uri="{FF2B5EF4-FFF2-40B4-BE49-F238E27FC236}">
              <a16:creationId xmlns:a16="http://schemas.microsoft.com/office/drawing/2014/main" id="{27C4CD16-823D-406B-B46D-87F507BF026B}"/>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10" name="【公民館】&#10;一人当たり面積最小値テキスト">
          <a:extLst>
            <a:ext uri="{FF2B5EF4-FFF2-40B4-BE49-F238E27FC236}">
              <a16:creationId xmlns:a16="http://schemas.microsoft.com/office/drawing/2014/main" id="{2C058A43-555C-4B01-9408-C17F0E3E239E}"/>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11" name="直線コネクタ 810">
          <a:extLst>
            <a:ext uri="{FF2B5EF4-FFF2-40B4-BE49-F238E27FC236}">
              <a16:creationId xmlns:a16="http://schemas.microsoft.com/office/drawing/2014/main" id="{20ABB3C5-7DE9-4D74-8878-84E9199CBEDC}"/>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12" name="【公民館】&#10;一人当たり面積最大値テキスト">
          <a:extLst>
            <a:ext uri="{FF2B5EF4-FFF2-40B4-BE49-F238E27FC236}">
              <a16:creationId xmlns:a16="http://schemas.microsoft.com/office/drawing/2014/main" id="{AE5A296D-DF7E-4250-ADBD-2A4B50662A91}"/>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13" name="直線コネクタ 812">
          <a:extLst>
            <a:ext uri="{FF2B5EF4-FFF2-40B4-BE49-F238E27FC236}">
              <a16:creationId xmlns:a16="http://schemas.microsoft.com/office/drawing/2014/main" id="{A6385A9A-40C0-4106-8E9E-D4AC00D9D4DD}"/>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14" name="【公民館】&#10;一人当たり面積平均値テキスト">
          <a:extLst>
            <a:ext uri="{FF2B5EF4-FFF2-40B4-BE49-F238E27FC236}">
              <a16:creationId xmlns:a16="http://schemas.microsoft.com/office/drawing/2014/main" id="{89107DCB-E27A-4387-AC9A-C25F9A48C708}"/>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15" name="フローチャート: 判断 814">
          <a:extLst>
            <a:ext uri="{FF2B5EF4-FFF2-40B4-BE49-F238E27FC236}">
              <a16:creationId xmlns:a16="http://schemas.microsoft.com/office/drawing/2014/main" id="{99F95FBF-1979-434B-A628-561C6BEADE7F}"/>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16" name="フローチャート: 判断 815">
          <a:extLst>
            <a:ext uri="{FF2B5EF4-FFF2-40B4-BE49-F238E27FC236}">
              <a16:creationId xmlns:a16="http://schemas.microsoft.com/office/drawing/2014/main" id="{7F2FA41B-E892-4D02-AD03-6646CDA5FFEB}"/>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17" name="フローチャート: 判断 816">
          <a:extLst>
            <a:ext uri="{FF2B5EF4-FFF2-40B4-BE49-F238E27FC236}">
              <a16:creationId xmlns:a16="http://schemas.microsoft.com/office/drawing/2014/main" id="{0EC6373E-B9EF-4B61-88FE-269A4B06365F}"/>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18" name="フローチャート: 判断 817">
          <a:extLst>
            <a:ext uri="{FF2B5EF4-FFF2-40B4-BE49-F238E27FC236}">
              <a16:creationId xmlns:a16="http://schemas.microsoft.com/office/drawing/2014/main" id="{B097A5E2-9BD6-48E8-82F8-3BCC932B120C}"/>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19" name="フローチャート: 判断 818">
          <a:extLst>
            <a:ext uri="{FF2B5EF4-FFF2-40B4-BE49-F238E27FC236}">
              <a16:creationId xmlns:a16="http://schemas.microsoft.com/office/drawing/2014/main" id="{E6FA5623-5041-45D6-B216-A7A372DAA820}"/>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50B43EFF-EADA-411F-93B7-9625DAD5B2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FF09B0BF-1302-4B9E-BCE3-1C8E5D8CAD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79A63E03-7FA3-49A5-967A-DB62CBA98E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C2DC86B5-2FD8-437B-A04A-C72D34D99E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CE9370B4-770F-469B-B421-A8BD8FA944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67855</xdr:rowOff>
    </xdr:from>
    <xdr:to>
      <xdr:col>116</xdr:col>
      <xdr:colOff>114300</xdr:colOff>
      <xdr:row>108</xdr:row>
      <xdr:rowOff>169455</xdr:rowOff>
    </xdr:to>
    <xdr:sp macro="" textlink="">
      <xdr:nvSpPr>
        <xdr:cNvPr id="825" name="楕円 824">
          <a:extLst>
            <a:ext uri="{FF2B5EF4-FFF2-40B4-BE49-F238E27FC236}">
              <a16:creationId xmlns:a16="http://schemas.microsoft.com/office/drawing/2014/main" id="{49524E9B-6A9C-4552-A72B-0D064AB092EC}"/>
            </a:ext>
          </a:extLst>
        </xdr:cNvPr>
        <xdr:cNvSpPr/>
      </xdr:nvSpPr>
      <xdr:spPr>
        <a:xfrm>
          <a:off x="22110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154232</xdr:rowOff>
    </xdr:from>
    <xdr:ext cx="469744" cy="259045"/>
    <xdr:sp macro="" textlink="">
      <xdr:nvSpPr>
        <xdr:cNvPr id="826" name="【公民館】&#10;一人当たり面積該当値テキスト">
          <a:extLst>
            <a:ext uri="{FF2B5EF4-FFF2-40B4-BE49-F238E27FC236}">
              <a16:creationId xmlns:a16="http://schemas.microsoft.com/office/drawing/2014/main" id="{2192BD25-E983-4C00-80E1-6FD886F08AF8}"/>
            </a:ext>
          </a:extLst>
        </xdr:cNvPr>
        <xdr:cNvSpPr txBox="1"/>
      </xdr:nvSpPr>
      <xdr:spPr>
        <a:xfrm>
          <a:off x="22199600" y="184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827" name="楕円 826">
          <a:extLst>
            <a:ext uri="{FF2B5EF4-FFF2-40B4-BE49-F238E27FC236}">
              <a16:creationId xmlns:a16="http://schemas.microsoft.com/office/drawing/2014/main" id="{4301D15D-75EC-43CD-AEC7-AD40E4D8A9DD}"/>
            </a:ext>
          </a:extLst>
        </xdr:cNvPr>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115388</xdr:rowOff>
    </xdr:from>
    <xdr:to>
      <xdr:col>116</xdr:col>
      <xdr:colOff>63500</xdr:colOff>
      <xdr:row>108</xdr:row>
      <xdr:rowOff>118655</xdr:rowOff>
    </xdr:to>
    <xdr:cxnSp macro="">
      <xdr:nvCxnSpPr>
        <xdr:cNvPr id="828" name="直線コネクタ 827">
          <a:extLst>
            <a:ext uri="{FF2B5EF4-FFF2-40B4-BE49-F238E27FC236}">
              <a16:creationId xmlns:a16="http://schemas.microsoft.com/office/drawing/2014/main" id="{19468570-4F68-43D9-99FC-BF47E916F07A}"/>
            </a:ext>
          </a:extLst>
        </xdr:cNvPr>
        <xdr:cNvCxnSpPr/>
      </xdr:nvCxnSpPr>
      <xdr:spPr>
        <a:xfrm>
          <a:off x="21323300" y="186319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829" name="楕円 828">
          <a:extLst>
            <a:ext uri="{FF2B5EF4-FFF2-40B4-BE49-F238E27FC236}">
              <a16:creationId xmlns:a16="http://schemas.microsoft.com/office/drawing/2014/main" id="{809B41AA-2B1C-48BD-ACC4-94375E8BBCE6}"/>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115388</xdr:rowOff>
    </xdr:to>
    <xdr:cxnSp macro="">
      <xdr:nvCxnSpPr>
        <xdr:cNvPr id="830" name="直線コネクタ 829">
          <a:extLst>
            <a:ext uri="{FF2B5EF4-FFF2-40B4-BE49-F238E27FC236}">
              <a16:creationId xmlns:a16="http://schemas.microsoft.com/office/drawing/2014/main" id="{C7834CA5-4DD8-4C04-A677-7CE748B0309C}"/>
            </a:ext>
          </a:extLst>
        </xdr:cNvPr>
        <xdr:cNvCxnSpPr/>
      </xdr:nvCxnSpPr>
      <xdr:spPr>
        <a:xfrm>
          <a:off x="20434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64588</xdr:rowOff>
    </xdr:from>
    <xdr:to>
      <xdr:col>102</xdr:col>
      <xdr:colOff>165100</xdr:colOff>
      <xdr:row>108</xdr:row>
      <xdr:rowOff>166188</xdr:rowOff>
    </xdr:to>
    <xdr:sp macro="" textlink="">
      <xdr:nvSpPr>
        <xdr:cNvPr id="831" name="楕円 830">
          <a:extLst>
            <a:ext uri="{FF2B5EF4-FFF2-40B4-BE49-F238E27FC236}">
              <a16:creationId xmlns:a16="http://schemas.microsoft.com/office/drawing/2014/main" id="{092C07CF-9310-4CF1-AA2B-26C2E4EEB1D6}"/>
            </a:ext>
          </a:extLst>
        </xdr:cNvPr>
        <xdr:cNvSpPr/>
      </xdr:nvSpPr>
      <xdr:spPr>
        <a:xfrm>
          <a:off x="19494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115388</xdr:rowOff>
    </xdr:from>
    <xdr:to>
      <xdr:col>107</xdr:col>
      <xdr:colOff>50800</xdr:colOff>
      <xdr:row>108</xdr:row>
      <xdr:rowOff>115388</xdr:rowOff>
    </xdr:to>
    <xdr:cxnSp macro="">
      <xdr:nvCxnSpPr>
        <xdr:cNvPr id="832" name="直線コネクタ 831">
          <a:extLst>
            <a:ext uri="{FF2B5EF4-FFF2-40B4-BE49-F238E27FC236}">
              <a16:creationId xmlns:a16="http://schemas.microsoft.com/office/drawing/2014/main" id="{FF693CF8-9317-47A3-9B3C-6F3E0AA8DBD6}"/>
            </a:ext>
          </a:extLst>
        </xdr:cNvPr>
        <xdr:cNvCxnSpPr/>
      </xdr:nvCxnSpPr>
      <xdr:spPr>
        <a:xfrm>
          <a:off x="19545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64588</xdr:rowOff>
    </xdr:from>
    <xdr:to>
      <xdr:col>98</xdr:col>
      <xdr:colOff>38100</xdr:colOff>
      <xdr:row>108</xdr:row>
      <xdr:rowOff>166188</xdr:rowOff>
    </xdr:to>
    <xdr:sp macro="" textlink="">
      <xdr:nvSpPr>
        <xdr:cNvPr id="833" name="楕円 832">
          <a:extLst>
            <a:ext uri="{FF2B5EF4-FFF2-40B4-BE49-F238E27FC236}">
              <a16:creationId xmlns:a16="http://schemas.microsoft.com/office/drawing/2014/main" id="{ABBA7F87-3BEA-45A8-881D-5F5A34270811}"/>
            </a:ext>
          </a:extLst>
        </xdr:cNvPr>
        <xdr:cNvSpPr/>
      </xdr:nvSpPr>
      <xdr:spPr>
        <a:xfrm>
          <a:off x="18605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115388</xdr:rowOff>
    </xdr:from>
    <xdr:to>
      <xdr:col>102</xdr:col>
      <xdr:colOff>114300</xdr:colOff>
      <xdr:row>108</xdr:row>
      <xdr:rowOff>115388</xdr:rowOff>
    </xdr:to>
    <xdr:cxnSp macro="">
      <xdr:nvCxnSpPr>
        <xdr:cNvPr id="834" name="直線コネクタ 833">
          <a:extLst>
            <a:ext uri="{FF2B5EF4-FFF2-40B4-BE49-F238E27FC236}">
              <a16:creationId xmlns:a16="http://schemas.microsoft.com/office/drawing/2014/main" id="{5863CC83-A68C-4B34-BFB0-1495EE70778C}"/>
            </a:ext>
          </a:extLst>
        </xdr:cNvPr>
        <xdr:cNvCxnSpPr/>
      </xdr:nvCxnSpPr>
      <xdr:spPr>
        <a:xfrm>
          <a:off x="18656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35" name="n_1aveValue【公民館】&#10;一人当たり面積">
          <a:extLst>
            <a:ext uri="{FF2B5EF4-FFF2-40B4-BE49-F238E27FC236}">
              <a16:creationId xmlns:a16="http://schemas.microsoft.com/office/drawing/2014/main" id="{58DA6520-4481-480E-A008-494739CD502D}"/>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36" name="n_2aveValue【公民館】&#10;一人当たり面積">
          <a:extLst>
            <a:ext uri="{FF2B5EF4-FFF2-40B4-BE49-F238E27FC236}">
              <a16:creationId xmlns:a16="http://schemas.microsoft.com/office/drawing/2014/main" id="{400A522A-7925-4EFF-9BAC-F6963FB1C656}"/>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37" name="n_3aveValue【公民館】&#10;一人当たり面積">
          <a:extLst>
            <a:ext uri="{FF2B5EF4-FFF2-40B4-BE49-F238E27FC236}">
              <a16:creationId xmlns:a16="http://schemas.microsoft.com/office/drawing/2014/main" id="{D035C046-21D1-45CE-B4DD-A58E65738A68}"/>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38" name="n_4aveValue【公民館】&#10;一人当たり面積">
          <a:extLst>
            <a:ext uri="{FF2B5EF4-FFF2-40B4-BE49-F238E27FC236}">
              <a16:creationId xmlns:a16="http://schemas.microsoft.com/office/drawing/2014/main" id="{6818C613-B869-4786-9954-C8A5B0EA1ED1}"/>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839" name="n_1mainValue【公民館】&#10;一人当たり面積">
          <a:extLst>
            <a:ext uri="{FF2B5EF4-FFF2-40B4-BE49-F238E27FC236}">
              <a16:creationId xmlns:a16="http://schemas.microsoft.com/office/drawing/2014/main" id="{EA247BF5-F3DC-4531-8FCA-1B270245C523}"/>
            </a:ext>
          </a:extLst>
        </xdr:cNvPr>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840" name="n_2mainValue【公民館】&#10;一人当たり面積">
          <a:extLst>
            <a:ext uri="{FF2B5EF4-FFF2-40B4-BE49-F238E27FC236}">
              <a16:creationId xmlns:a16="http://schemas.microsoft.com/office/drawing/2014/main" id="{707E18F6-5295-47E7-A946-F7ECA7A0E889}"/>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157315</xdr:rowOff>
    </xdr:from>
    <xdr:ext cx="469744" cy="259045"/>
    <xdr:sp macro="" textlink="">
      <xdr:nvSpPr>
        <xdr:cNvPr id="841" name="n_3mainValue【公民館】&#10;一人当たり面積">
          <a:extLst>
            <a:ext uri="{FF2B5EF4-FFF2-40B4-BE49-F238E27FC236}">
              <a16:creationId xmlns:a16="http://schemas.microsoft.com/office/drawing/2014/main" id="{EAB1161B-E50C-4224-996B-7830AA5D57CE}"/>
            </a:ext>
          </a:extLst>
        </xdr:cNvPr>
        <xdr:cNvSpPr txBox="1"/>
      </xdr:nvSpPr>
      <xdr:spPr>
        <a:xfrm>
          <a:off x="19310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157315</xdr:rowOff>
    </xdr:from>
    <xdr:ext cx="469744" cy="259045"/>
    <xdr:sp macro="" textlink="">
      <xdr:nvSpPr>
        <xdr:cNvPr id="842" name="n_4mainValue【公民館】&#10;一人当たり面積">
          <a:extLst>
            <a:ext uri="{FF2B5EF4-FFF2-40B4-BE49-F238E27FC236}">
              <a16:creationId xmlns:a16="http://schemas.microsoft.com/office/drawing/2014/main" id="{4F1E2A4A-536B-460A-B6FA-3159A8D3FF8A}"/>
            </a:ext>
          </a:extLst>
        </xdr:cNvPr>
        <xdr:cNvSpPr txBox="1"/>
      </xdr:nvSpPr>
      <xdr:spPr>
        <a:xfrm>
          <a:off x="18421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B7B4A411-276B-4D01-BA71-695F93DB72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26D5641C-3DCE-4B19-BAAD-6735D7FC91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DCDC897A-60DA-4376-BCFF-67641A573D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低くなっている施設は、認定こども園・幼稚園・保育所、一般廃棄物処理施設となっており、一方高くなっている施設は体育館・プール、福祉施設、市民会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低い、認定こども園・幼稚園・保育所については以前から保育施設について民営化してきたことが要因であると考えている。一般廃棄物処理施設については、焼却施設が完成したことから大幅に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有形固定資産減価償却率が高い、体育館・プール、福祉施設は今後も公共施設等総合管理計画に基づき、市民の要望などを踏まえながら慎重に統廃合を推進していく。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E3CF16-D875-435A-AA6E-33616C03A5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ECDCC14-50F9-4EB5-B055-E36B355D75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8D74E6-A06C-441F-BDB1-6FCB4BCD655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727E31-6F44-4E6A-BF1A-1AD27EBCA6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F9586B-F5E1-47F4-956A-87A0432869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6BC643-094E-46A3-9164-DC567D89B4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3F884B-66A2-4F84-8D4F-079D167787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941DC6-4FB5-49BB-BC64-C1B5DEF619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5F776B-1AB6-4BE0-81E7-7C91CEC7DA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DA358F-32E7-448B-837B-CA103A32273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70,049
69,552
294.65
31,083,896
30,211,562
791,976
14,719,651
27,933,111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201D83-F3E4-41B2-B8BE-2BF49BB948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20F58F-3CAC-45E7-9A89-4C8736E600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1B1F85-F995-4EF4-B39C-0D60B072E8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DC8D6C-B1A4-4FF3-9F05-1D88C2C119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0EDA6E-AAAE-4B2C-BFD2-19C11DB284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02C69E8-03C7-48BE-80CE-D05B6D2FE55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D61F27-8DC5-44E0-B328-7E17D98F63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64D9B1-6877-4763-B356-9102E38971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5919CD-D952-4FB2-B58C-C0457B2238B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AC5880-8098-49BA-A8C5-CB72AC7510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41D3F9-3024-4DD7-9F5D-8876CD8EE5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1039F3-D563-49DB-91D9-60DA9D6CCC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99FD92-67AB-4AEF-A474-2AC4E7DD667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86FBC0-E6EC-47E7-AA35-50D0592B2B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BA2D7A3-DA15-431F-8C45-AAB53D0BD0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2F74FF-09F8-45EC-9354-83F3DE4644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95E00F-DFAA-4733-98CF-02EC0A6209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6D630E-CBFC-463A-94B3-9F73010A6A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D9C9E6-29EC-4198-AF82-66903CE80B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0A04F98-9080-4679-B8B7-FCAB647A3CF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9F23A7-525F-4595-AD87-A631810CDC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183FC7-1114-41C6-8BB9-7E28F92121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4124A7-7805-444C-B38C-21B4DF6BA7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E0B535-B5AB-480D-B23A-2E4314AAE81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80BF13-5A38-4584-9B1A-0D27266EBF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27678B-96B6-498D-B40D-BAE7D24B11B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6E1909-FD39-4B3C-A75D-88B41CE8D9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A48668-921F-49DF-9C54-C3EB9ECA56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0A1F91-A11B-48D7-9D7E-6E33541F6DD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229BCF7-E869-404E-B288-6AE6A8DB67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3114FB-7E75-4005-AEE7-595EB5EE92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E10501B-C516-439D-A25B-BF5F7BB3EEB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5C63A83-04F4-45B8-B638-10FAC5B3A79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99D999-2F43-4433-98CE-7EC7EF59860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E3DCB38-480B-4127-ABBC-03684CE9995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0598806-6796-479E-A286-B8A251E301D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8B0B2C4-6D0F-47F7-A09F-89CEE3B92C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E2B3CF-66CA-421C-85D4-F8F65F0F58F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95BDE8E-DCBB-442C-86B2-EA84B75013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B0476BA-2F2A-42D9-B708-CADE09A11DA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6463BC-A103-4634-BCCF-E0AD9B52205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BD4E492-C4D0-4F0D-9BA4-1D890D68076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A13B3D0-6161-4598-9BA3-1B4DE4D5BBD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7716F9-A854-468A-B16B-3149C0F5934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2C3C284-E5BA-491B-A5CE-C5146944F5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C028B51-8770-4F8C-ADA1-3E1438EC6D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CA9A5723-6844-4C9E-9822-FAA93CE467BB}"/>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D3C87DA-8792-410A-92E2-7FD1DF02CF41}"/>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4C5B8748-0381-44A7-B3AF-157BCDB67A5A}"/>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3A31AF31-FD9F-40EC-9F78-9F8C5C884499}"/>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E8BD3D06-96C5-422E-A6E9-FE2655BAC4DF}"/>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DCA99D3C-162A-4F48-953D-CC51B4C1D8F2}"/>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4547E317-0666-4ABC-A411-967AA237F6BD}"/>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88ED9B07-C4C0-475D-95C4-31EDBBBB4F84}"/>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99D3AF3F-68C4-4945-AF4D-DD16B664C43D}"/>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F14FE12E-3197-42EF-96F4-996F7CE5AD95}"/>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2837FC4A-877E-4A75-B2E6-92DB5825E866}"/>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C16336F-4696-4A94-B43E-E38923FF275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0239F5E-60FB-48CE-9F37-7A38F859DE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F08186-E39C-4185-A4C5-2763F0DD65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BCAD0BA-A7F6-457E-B944-EC85F71E4CA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FE34968-51BE-454F-9863-1DF0D92ED26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4" name="楕円 73">
          <a:extLst>
            <a:ext uri="{FF2B5EF4-FFF2-40B4-BE49-F238E27FC236}">
              <a16:creationId xmlns:a16="http://schemas.microsoft.com/office/drawing/2014/main" id="{0153D312-0EE3-4FC8-AAAC-3BEFF0BEB9CE}"/>
            </a:ext>
          </a:extLst>
        </xdr:cNvPr>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867F2335-CB3F-4BC6-83FA-A35F27CD573A}"/>
            </a:ext>
          </a:extLst>
        </xdr:cNvPr>
        <xdr:cNvSpPr txBox="1"/>
      </xdr:nvSpPr>
      <xdr:spPr>
        <a:xfrm>
          <a:off x="4673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a:extLst>
            <a:ext uri="{FF2B5EF4-FFF2-40B4-BE49-F238E27FC236}">
              <a16:creationId xmlns:a16="http://schemas.microsoft.com/office/drawing/2014/main" id="{BD6DC1E6-E36B-4766-A76A-5CD63C003DAC}"/>
            </a:ext>
          </a:extLst>
        </xdr:cNvPr>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71301</xdr:rowOff>
    </xdr:to>
    <xdr:cxnSp macro="">
      <xdr:nvCxnSpPr>
        <xdr:cNvPr id="77" name="直線コネクタ 76">
          <a:extLst>
            <a:ext uri="{FF2B5EF4-FFF2-40B4-BE49-F238E27FC236}">
              <a16:creationId xmlns:a16="http://schemas.microsoft.com/office/drawing/2014/main" id="{C93D21B4-3A9D-4CE1-B464-535A4CB27DCB}"/>
            </a:ext>
          </a:extLst>
        </xdr:cNvPr>
        <xdr:cNvCxnSpPr/>
      </xdr:nvCxnSpPr>
      <xdr:spPr>
        <a:xfrm flipV="1">
          <a:off x="3797300" y="654068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159294</xdr:rowOff>
    </xdr:from>
    <xdr:to>
      <xdr:col>15</xdr:col>
      <xdr:colOff>101600</xdr:colOff>
      <xdr:row>38</xdr:row>
      <xdr:rowOff>89444</xdr:rowOff>
    </xdr:to>
    <xdr:sp macro="" textlink="">
      <xdr:nvSpPr>
        <xdr:cNvPr id="78" name="楕円 77">
          <a:extLst>
            <a:ext uri="{FF2B5EF4-FFF2-40B4-BE49-F238E27FC236}">
              <a16:creationId xmlns:a16="http://schemas.microsoft.com/office/drawing/2014/main" id="{2795E38D-9329-438D-96DD-5B097EB8D8A2}"/>
            </a:ext>
          </a:extLst>
        </xdr:cNvPr>
        <xdr:cNvSpPr/>
      </xdr:nvSpPr>
      <xdr:spPr>
        <a:xfrm>
          <a:off x="2857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38644</xdr:rowOff>
    </xdr:from>
    <xdr:to>
      <xdr:col>19</xdr:col>
      <xdr:colOff>177800</xdr:colOff>
      <xdr:row>38</xdr:row>
      <xdr:rowOff>71301</xdr:rowOff>
    </xdr:to>
    <xdr:cxnSp macro="">
      <xdr:nvCxnSpPr>
        <xdr:cNvPr id="79" name="直線コネクタ 78">
          <a:extLst>
            <a:ext uri="{FF2B5EF4-FFF2-40B4-BE49-F238E27FC236}">
              <a16:creationId xmlns:a16="http://schemas.microsoft.com/office/drawing/2014/main" id="{92EEFC64-A516-4DBB-9831-3BAA131CDF8F}"/>
            </a:ext>
          </a:extLst>
        </xdr:cNvPr>
        <xdr:cNvCxnSpPr/>
      </xdr:nvCxnSpPr>
      <xdr:spPr>
        <a:xfrm>
          <a:off x="2908300" y="65537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80" name="楕円 79">
          <a:extLst>
            <a:ext uri="{FF2B5EF4-FFF2-40B4-BE49-F238E27FC236}">
              <a16:creationId xmlns:a16="http://schemas.microsoft.com/office/drawing/2014/main" id="{3D66F55A-6507-450D-862F-12EA67C7B149}"/>
            </a:ext>
          </a:extLst>
        </xdr:cNvPr>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xdr:rowOff>
    </xdr:from>
    <xdr:to>
      <xdr:col>15</xdr:col>
      <xdr:colOff>50800</xdr:colOff>
      <xdr:row>38</xdr:row>
      <xdr:rowOff>38644</xdr:rowOff>
    </xdr:to>
    <xdr:cxnSp macro="">
      <xdr:nvCxnSpPr>
        <xdr:cNvPr id="81" name="直線コネクタ 80">
          <a:extLst>
            <a:ext uri="{FF2B5EF4-FFF2-40B4-BE49-F238E27FC236}">
              <a16:creationId xmlns:a16="http://schemas.microsoft.com/office/drawing/2014/main" id="{052CF00C-5502-4079-B7A6-00CB49BAF096}"/>
            </a:ext>
          </a:extLst>
        </xdr:cNvPr>
        <xdr:cNvCxnSpPr/>
      </xdr:nvCxnSpPr>
      <xdr:spPr>
        <a:xfrm>
          <a:off x="2019300" y="65210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98878</xdr:rowOff>
    </xdr:from>
    <xdr:to>
      <xdr:col>6</xdr:col>
      <xdr:colOff>38100</xdr:colOff>
      <xdr:row>38</xdr:row>
      <xdr:rowOff>29028</xdr:rowOff>
    </xdr:to>
    <xdr:sp macro="" textlink="">
      <xdr:nvSpPr>
        <xdr:cNvPr id="82" name="楕円 81">
          <a:extLst>
            <a:ext uri="{FF2B5EF4-FFF2-40B4-BE49-F238E27FC236}">
              <a16:creationId xmlns:a16="http://schemas.microsoft.com/office/drawing/2014/main" id="{70C806EE-5F3D-4425-8079-E212C8CCA6DD}"/>
            </a:ext>
          </a:extLst>
        </xdr:cNvPr>
        <xdr:cNvSpPr/>
      </xdr:nvSpPr>
      <xdr:spPr>
        <a:xfrm>
          <a:off x="1079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149678</xdr:rowOff>
    </xdr:from>
    <xdr:to>
      <xdr:col>10</xdr:col>
      <xdr:colOff>114300</xdr:colOff>
      <xdr:row>38</xdr:row>
      <xdr:rowOff>5987</xdr:rowOff>
    </xdr:to>
    <xdr:cxnSp macro="">
      <xdr:nvCxnSpPr>
        <xdr:cNvPr id="83" name="直線コネクタ 82">
          <a:extLst>
            <a:ext uri="{FF2B5EF4-FFF2-40B4-BE49-F238E27FC236}">
              <a16:creationId xmlns:a16="http://schemas.microsoft.com/office/drawing/2014/main" id="{5AB3986E-C16D-44EE-A557-CC914AB7E8AD}"/>
            </a:ext>
          </a:extLst>
        </xdr:cNvPr>
        <xdr:cNvCxnSpPr/>
      </xdr:nvCxnSpPr>
      <xdr:spPr>
        <a:xfrm>
          <a:off x="1130300" y="649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a:extLst>
            <a:ext uri="{FF2B5EF4-FFF2-40B4-BE49-F238E27FC236}">
              <a16:creationId xmlns:a16="http://schemas.microsoft.com/office/drawing/2014/main" id="{5487BF91-7CC6-48F9-AFA5-1C1E495B88ED}"/>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a:extLst>
            <a:ext uri="{FF2B5EF4-FFF2-40B4-BE49-F238E27FC236}">
              <a16:creationId xmlns:a16="http://schemas.microsoft.com/office/drawing/2014/main" id="{BB674F8C-2EEE-40F5-BAA6-5F7CF1B31DA6}"/>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a:extLst>
            <a:ext uri="{FF2B5EF4-FFF2-40B4-BE49-F238E27FC236}">
              <a16:creationId xmlns:a16="http://schemas.microsoft.com/office/drawing/2014/main" id="{37E565CF-77ED-4325-9AC4-E9351038FD3D}"/>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a:extLst>
            <a:ext uri="{FF2B5EF4-FFF2-40B4-BE49-F238E27FC236}">
              <a16:creationId xmlns:a16="http://schemas.microsoft.com/office/drawing/2014/main" id="{16B6BD80-FE46-4077-9E1D-6F82A7399ADB}"/>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id="{0022CAFC-2056-4E39-81BF-8BCB1023D164}"/>
            </a:ext>
          </a:extLst>
        </xdr:cNvPr>
        <xdr:cNvSpPr txBox="1"/>
      </xdr:nvSpPr>
      <xdr:spPr>
        <a:xfrm>
          <a:off x="3582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80571</xdr:rowOff>
    </xdr:from>
    <xdr:ext cx="405111" cy="259045"/>
    <xdr:sp macro="" textlink="">
      <xdr:nvSpPr>
        <xdr:cNvPr id="89" name="n_2mainValue【図書館】&#10;有形固定資産減価償却率">
          <a:extLst>
            <a:ext uri="{FF2B5EF4-FFF2-40B4-BE49-F238E27FC236}">
              <a16:creationId xmlns:a16="http://schemas.microsoft.com/office/drawing/2014/main" id="{BC0208DF-C693-41C9-A970-2FCE2910BC40}"/>
            </a:ext>
          </a:extLst>
        </xdr:cNvPr>
        <xdr:cNvSpPr txBox="1"/>
      </xdr:nvSpPr>
      <xdr:spPr>
        <a:xfrm>
          <a:off x="2705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90" name="n_3mainValue【図書館】&#10;有形固定資産減価償却率">
          <a:extLst>
            <a:ext uri="{FF2B5EF4-FFF2-40B4-BE49-F238E27FC236}">
              <a16:creationId xmlns:a16="http://schemas.microsoft.com/office/drawing/2014/main" id="{E7C1DD0E-2BD1-406E-8604-C8E0E2466FEF}"/>
            </a:ext>
          </a:extLst>
        </xdr:cNvPr>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074B2A7C-806C-464E-9E96-D9B4E86FBD7B}"/>
            </a:ext>
          </a:extLst>
        </xdr:cNvPr>
        <xdr:cNvSpPr txBox="1"/>
      </xdr:nvSpPr>
      <xdr:spPr>
        <a:xfrm>
          <a:off x="927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0A908A7-A945-4913-AEE8-F7D8DD1D08F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956931F-BC32-4F76-9120-077DE12F68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7C13F22-46F4-4BE7-A4E5-16504EFBCA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7D3F53F-A73A-4128-A26E-3F4C2369B2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9C33CAC-3B67-4D90-BCB9-AC0FA6AB51F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877D98E-6ED8-48BB-B714-30D1E95B18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16145DC-C4EC-4B49-8872-E659989073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49A5C2D-5246-41DE-AB78-CD22880212D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D269698-1790-43E7-8D9F-4B3C061C7B4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DD7A298-05DC-4546-B2F6-47590386BE4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293D30A6-943C-41E3-A57E-CDD457B228C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DEDD2E32-85C7-4465-BCF8-6D2D8A508D38}"/>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39D2E946-D7EF-42D3-A763-695E26F607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2F8C6FCA-192A-45D7-8BF1-15ED670DC3C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6FD6DF02-CC23-4DEF-9B22-0D7DDAF90BF6}"/>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5E5EB581-8880-4EAC-87B6-9A2F5AA74A5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13A858C-207B-4F0A-A7DC-8F327787DF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16F9C28E-FBA8-4F1C-BF00-EE2FA3C3AD0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63A07489-F50E-41A4-8FFB-ADBB4630295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FEF959EC-D69B-4570-9E09-ACE155E02272}"/>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D34F445A-3588-4ED6-89E3-09DD8EDCB97D}"/>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4DB0DC5A-8C91-45A0-AAB2-1EC8D1616F0C}"/>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8DE08253-FFA3-4595-A75D-631AA94FBB21}"/>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04A7CCA5-28D1-4F4E-9E24-E32865D5358C}"/>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a:extLst>
            <a:ext uri="{FF2B5EF4-FFF2-40B4-BE49-F238E27FC236}">
              <a16:creationId xmlns:a16="http://schemas.microsoft.com/office/drawing/2014/main" id="{D0C1368F-88D2-4213-AEC4-CE2B5D5BF137}"/>
            </a:ext>
          </a:extLst>
        </xdr:cNvPr>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35CDCD06-F5E2-4374-A6B0-624F15003724}"/>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354F8BA7-5788-45FE-8199-B7A0EE1B089D}"/>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9185B5BE-39AF-4FBF-A1D2-0BF821F63EED}"/>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3BF47F5B-383D-4107-A85F-7F09FDD76FAC}"/>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D8632094-B8DD-47A8-8D52-D4DED045DC49}"/>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80CF146-992F-43E0-8A52-E486820CC86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EDCEF49-712F-45CD-BF39-52AB523EA2E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AFCE178-0914-4713-8B7B-1AF0540FCFE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B76A97B-C289-4B6C-8683-BE78C056A0C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C55C49B-1E71-401F-807C-4BDA55FE60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65405</xdr:rowOff>
    </xdr:from>
    <xdr:to>
      <xdr:col>55</xdr:col>
      <xdr:colOff>50800</xdr:colOff>
      <xdr:row>39</xdr:row>
      <xdr:rowOff>167005</xdr:rowOff>
    </xdr:to>
    <xdr:sp macro="" textlink="">
      <xdr:nvSpPr>
        <xdr:cNvPr id="127" name="楕円 126">
          <a:extLst>
            <a:ext uri="{FF2B5EF4-FFF2-40B4-BE49-F238E27FC236}">
              <a16:creationId xmlns:a16="http://schemas.microsoft.com/office/drawing/2014/main" id="{7BB39D58-64B5-47D2-B7D8-2FA2A50E3AFD}"/>
            </a:ext>
          </a:extLst>
        </xdr:cNvPr>
        <xdr:cNvSpPr/>
      </xdr:nvSpPr>
      <xdr:spPr>
        <a:xfrm>
          <a:off x="10426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88282</xdr:rowOff>
    </xdr:from>
    <xdr:ext cx="469744" cy="259045"/>
    <xdr:sp macro="" textlink="">
      <xdr:nvSpPr>
        <xdr:cNvPr id="128" name="【図書館】&#10;一人当たり面積該当値テキスト">
          <a:extLst>
            <a:ext uri="{FF2B5EF4-FFF2-40B4-BE49-F238E27FC236}">
              <a16:creationId xmlns:a16="http://schemas.microsoft.com/office/drawing/2014/main" id="{E416B4C3-6D95-40EE-A51D-D09F28E8BFAE}"/>
            </a:ext>
          </a:extLst>
        </xdr:cNvPr>
        <xdr:cNvSpPr txBox="1"/>
      </xdr:nvSpPr>
      <xdr:spPr>
        <a:xfrm>
          <a:off x="10515600" y="66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9" name="楕円 128">
          <a:extLst>
            <a:ext uri="{FF2B5EF4-FFF2-40B4-BE49-F238E27FC236}">
              <a16:creationId xmlns:a16="http://schemas.microsoft.com/office/drawing/2014/main" id="{278747B2-F752-47BA-82EC-216E3398F363}"/>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116205</xdr:rowOff>
    </xdr:to>
    <xdr:cxnSp macro="">
      <xdr:nvCxnSpPr>
        <xdr:cNvPr id="130" name="直線コネクタ 129">
          <a:extLst>
            <a:ext uri="{FF2B5EF4-FFF2-40B4-BE49-F238E27FC236}">
              <a16:creationId xmlns:a16="http://schemas.microsoft.com/office/drawing/2014/main" id="{A57B9656-559A-4D35-A757-B7CADB79B0E5}"/>
            </a:ext>
          </a:extLst>
        </xdr:cNvPr>
        <xdr:cNvCxnSpPr/>
      </xdr:nvCxnSpPr>
      <xdr:spPr>
        <a:xfrm>
          <a:off x="9639300" y="67970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1" name="楕円 130">
          <a:extLst>
            <a:ext uri="{FF2B5EF4-FFF2-40B4-BE49-F238E27FC236}">
              <a16:creationId xmlns:a16="http://schemas.microsoft.com/office/drawing/2014/main" id="{26122C50-3CE1-4A10-85BF-1DE436004F33}"/>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2" name="直線コネクタ 131">
          <a:extLst>
            <a:ext uri="{FF2B5EF4-FFF2-40B4-BE49-F238E27FC236}">
              <a16:creationId xmlns:a16="http://schemas.microsoft.com/office/drawing/2014/main" id="{F61975AD-EBAF-480D-87C0-95B5B3A1A821}"/>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3" name="楕円 132">
          <a:extLst>
            <a:ext uri="{FF2B5EF4-FFF2-40B4-BE49-F238E27FC236}">
              <a16:creationId xmlns:a16="http://schemas.microsoft.com/office/drawing/2014/main" id="{952BE2FB-8BA7-4F2F-ACEB-9E359C04E9C7}"/>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4" name="直線コネクタ 133">
          <a:extLst>
            <a:ext uri="{FF2B5EF4-FFF2-40B4-BE49-F238E27FC236}">
              <a16:creationId xmlns:a16="http://schemas.microsoft.com/office/drawing/2014/main" id="{E446DE20-4ABE-43FA-AD30-AA971AAE5697}"/>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5" name="楕円 134">
          <a:extLst>
            <a:ext uri="{FF2B5EF4-FFF2-40B4-BE49-F238E27FC236}">
              <a16:creationId xmlns:a16="http://schemas.microsoft.com/office/drawing/2014/main" id="{2B89CC70-1F32-4577-B91B-25CD76CEBDE6}"/>
            </a:ext>
          </a:extLst>
        </xdr:cNvPr>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110490</xdr:rowOff>
    </xdr:to>
    <xdr:cxnSp macro="">
      <xdr:nvCxnSpPr>
        <xdr:cNvPr id="136" name="直線コネクタ 135">
          <a:extLst>
            <a:ext uri="{FF2B5EF4-FFF2-40B4-BE49-F238E27FC236}">
              <a16:creationId xmlns:a16="http://schemas.microsoft.com/office/drawing/2014/main" id="{3DE0306C-BFC7-46E7-890D-22E1E5AFA0AA}"/>
            </a:ext>
          </a:extLst>
        </xdr:cNvPr>
        <xdr:cNvCxnSpPr/>
      </xdr:nvCxnSpPr>
      <xdr:spPr>
        <a:xfrm>
          <a:off x="6972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9D818BF7-6F5F-478E-BEAB-FEDAE9EFD3FA}"/>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D6F36A65-B733-483B-B7B4-4179A4E7EE9D}"/>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a:extLst>
            <a:ext uri="{FF2B5EF4-FFF2-40B4-BE49-F238E27FC236}">
              <a16:creationId xmlns:a16="http://schemas.microsoft.com/office/drawing/2014/main" id="{FEF2DDED-B062-4BF5-8099-537A228F09DE}"/>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F9046D6C-AB76-4891-AE6C-2F90D33B3599}"/>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6367</xdr:rowOff>
    </xdr:from>
    <xdr:ext cx="469744" cy="259045"/>
    <xdr:sp macro="" textlink="">
      <xdr:nvSpPr>
        <xdr:cNvPr id="141" name="n_1mainValue【図書館】&#10;一人当たり面積">
          <a:extLst>
            <a:ext uri="{FF2B5EF4-FFF2-40B4-BE49-F238E27FC236}">
              <a16:creationId xmlns:a16="http://schemas.microsoft.com/office/drawing/2014/main" id="{D20E58C0-0C48-4692-B7DF-D7A47A871C9C}"/>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2" name="n_2mainValue【図書館】&#10;一人当たり面積">
          <a:extLst>
            <a:ext uri="{FF2B5EF4-FFF2-40B4-BE49-F238E27FC236}">
              <a16:creationId xmlns:a16="http://schemas.microsoft.com/office/drawing/2014/main" id="{EC8CE57B-F2D7-43A0-A15D-B0507F7C83CE}"/>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mainValue【図書館】&#10;一人当たり面積">
          <a:extLst>
            <a:ext uri="{FF2B5EF4-FFF2-40B4-BE49-F238E27FC236}">
              <a16:creationId xmlns:a16="http://schemas.microsoft.com/office/drawing/2014/main" id="{94E3BACA-BCA2-470D-AD87-AD615A079E03}"/>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4" name="n_4mainValue【図書館】&#10;一人当たり面積">
          <a:extLst>
            <a:ext uri="{FF2B5EF4-FFF2-40B4-BE49-F238E27FC236}">
              <a16:creationId xmlns:a16="http://schemas.microsoft.com/office/drawing/2014/main" id="{9416A780-6FD0-4E60-83CD-3069790EDF4B}"/>
            </a:ext>
          </a:extLst>
        </xdr:cNvPr>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C85688AD-5773-490B-A56A-B59990C8BDD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89C37115-9554-47FA-A2B3-0B29DC933D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8040EC8A-BC75-459A-8A72-FFAA546FF2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CFFA193B-4AF9-4F39-89A1-98B00A66BB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9AE4DB19-634C-443C-B8EE-43BE89D28F6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40742C4F-1BC6-40C6-8908-59EBB90F25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FEAD954-9265-4892-8198-16B3857D9F1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809B137E-960D-44C8-B563-1A40EB024C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AC3983EC-13F8-44E3-A26C-F86FBC9A8D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F7645394-BD92-4C64-A331-78BF843B05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55DF9147-C4DD-43A8-B288-FD68640E5F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06F3C59-E5EF-42D8-9332-31E8066C74B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5B212EFF-2721-4F19-8C2E-ACA5ED930A7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867F1D13-D3FF-4365-8FE6-20260A95E8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E9A6D3F9-0CDB-43ED-82F2-EB13A6560F9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2F82CC08-3421-4FC1-9A17-33641EC2F64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33026A8-6E9E-46C7-888C-E1DB504226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8289D238-EBB8-4BF4-B2E3-23AF40F97AF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247F4059-BE0A-4A6E-B8F0-E7D4D6913F8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4BD377CD-592D-4BF0-9200-B0F17C5A6E8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882EC104-75B1-417C-97CC-D1BC6726BF1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42CDB917-D0C8-4AB6-94CC-E453626B9A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A9BFBCDC-44F3-441C-9728-564B2D3890A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1B73B256-4F89-4138-A6FD-E3B7979EFC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9E6EF55C-8996-44DA-BE94-0C30F672E56C}"/>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D46E891E-67C9-4079-B83A-AACFCAD27767}"/>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B3FC8E08-5170-4522-9133-DB0AA1F9915B}"/>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E4E5CA4D-EF38-4A6C-92F0-85E5F4D5B9AB}"/>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73CCC414-CD9D-4A54-8C0A-056084C879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3AD36820-01D7-4B31-AB71-1E2FCC198E28}"/>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8A12D670-F069-4CC9-B635-2D79DD65B2D1}"/>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0AB7E0AF-4D5A-4A72-887E-7EBA6E14173B}"/>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4B608AA8-BFCE-47FB-A0DD-7518BA7599C1}"/>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8AE3F080-BA6E-4401-8C32-4D0B7297ECCA}"/>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C4397B63-99FB-4F96-B184-CAD6CCFD08A8}"/>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46ED3DD-EAAD-4FE7-B012-524AE6483B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4960D92-0026-4FAE-B24D-4831330834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942F504-3FDF-41B6-B5AC-6D4150F085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4492FED-B68C-43C3-9F98-69ED6AD466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1FF9171-6F35-4997-A21B-072473EE0E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85" name="楕円 184">
          <a:extLst>
            <a:ext uri="{FF2B5EF4-FFF2-40B4-BE49-F238E27FC236}">
              <a16:creationId xmlns:a16="http://schemas.microsoft.com/office/drawing/2014/main" id="{832BE99E-6E94-4A19-8BCC-7924B3CDA257}"/>
            </a:ext>
          </a:extLst>
        </xdr:cNvPr>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114317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3016CC8E-A312-4005-905C-D1C7DC73869D}"/>
            </a:ext>
          </a:extLst>
        </xdr:cNvPr>
        <xdr:cNvSpPr txBox="1"/>
      </xdr:nvSpPr>
      <xdr:spPr>
        <a:xfrm>
          <a:off x="4673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87" name="楕円 186">
          <a:extLst>
            <a:ext uri="{FF2B5EF4-FFF2-40B4-BE49-F238E27FC236}">
              <a16:creationId xmlns:a16="http://schemas.microsoft.com/office/drawing/2014/main" id="{F8D9496D-3B75-48B3-8001-500A0C9694D0}"/>
            </a:ext>
          </a:extLst>
        </xdr:cNvPr>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15240</xdr:rowOff>
    </xdr:to>
    <xdr:cxnSp macro="">
      <xdr:nvCxnSpPr>
        <xdr:cNvPr id="188" name="直線コネクタ 187">
          <a:extLst>
            <a:ext uri="{FF2B5EF4-FFF2-40B4-BE49-F238E27FC236}">
              <a16:creationId xmlns:a16="http://schemas.microsoft.com/office/drawing/2014/main" id="{F9AA20A3-7C30-4431-9B70-FF99A7D809CE}"/>
            </a:ext>
          </a:extLst>
        </xdr:cNvPr>
        <xdr:cNvCxnSpPr/>
      </xdr:nvCxnSpPr>
      <xdr:spPr>
        <a:xfrm>
          <a:off x="3797300" y="10612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69215</xdr:rowOff>
    </xdr:from>
    <xdr:to>
      <xdr:col>15</xdr:col>
      <xdr:colOff>101600</xdr:colOff>
      <xdr:row>61</xdr:row>
      <xdr:rowOff>170815</xdr:rowOff>
    </xdr:to>
    <xdr:sp macro="" textlink="">
      <xdr:nvSpPr>
        <xdr:cNvPr id="189" name="楕円 188">
          <a:extLst>
            <a:ext uri="{FF2B5EF4-FFF2-40B4-BE49-F238E27FC236}">
              <a16:creationId xmlns:a16="http://schemas.microsoft.com/office/drawing/2014/main" id="{61C8ED8A-8F67-4C5C-AE59-7ECA538967DA}"/>
            </a:ext>
          </a:extLst>
        </xdr:cNvPr>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120015</xdr:rowOff>
    </xdr:from>
    <xdr:to>
      <xdr:col>19</xdr:col>
      <xdr:colOff>177800</xdr:colOff>
      <xdr:row>61</xdr:row>
      <xdr:rowOff>154305</xdr:rowOff>
    </xdr:to>
    <xdr:cxnSp macro="">
      <xdr:nvCxnSpPr>
        <xdr:cNvPr id="190" name="直線コネクタ 189">
          <a:extLst>
            <a:ext uri="{FF2B5EF4-FFF2-40B4-BE49-F238E27FC236}">
              <a16:creationId xmlns:a16="http://schemas.microsoft.com/office/drawing/2014/main" id="{79EF813A-0BA1-4C93-A8E2-F3036B30E7E4}"/>
            </a:ext>
          </a:extLst>
        </xdr:cNvPr>
        <xdr:cNvCxnSpPr/>
      </xdr:nvCxnSpPr>
      <xdr:spPr>
        <a:xfrm>
          <a:off x="2908300" y="10578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34925</xdr:rowOff>
    </xdr:from>
    <xdr:to>
      <xdr:col>10</xdr:col>
      <xdr:colOff>165100</xdr:colOff>
      <xdr:row>61</xdr:row>
      <xdr:rowOff>136525</xdr:rowOff>
    </xdr:to>
    <xdr:sp macro="" textlink="">
      <xdr:nvSpPr>
        <xdr:cNvPr id="191" name="楕円 190">
          <a:extLst>
            <a:ext uri="{FF2B5EF4-FFF2-40B4-BE49-F238E27FC236}">
              <a16:creationId xmlns:a16="http://schemas.microsoft.com/office/drawing/2014/main" id="{61758B88-DD25-4D69-B232-77DF88EA4C72}"/>
            </a:ext>
          </a:extLst>
        </xdr:cNvPr>
        <xdr:cNvSpPr/>
      </xdr:nvSpPr>
      <xdr:spPr>
        <a:xfrm>
          <a:off x="196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85725</xdr:rowOff>
    </xdr:from>
    <xdr:to>
      <xdr:col>15</xdr:col>
      <xdr:colOff>50800</xdr:colOff>
      <xdr:row>61</xdr:row>
      <xdr:rowOff>120015</xdr:rowOff>
    </xdr:to>
    <xdr:cxnSp macro="">
      <xdr:nvCxnSpPr>
        <xdr:cNvPr id="192" name="直線コネクタ 191">
          <a:extLst>
            <a:ext uri="{FF2B5EF4-FFF2-40B4-BE49-F238E27FC236}">
              <a16:creationId xmlns:a16="http://schemas.microsoft.com/office/drawing/2014/main" id="{6D60044A-7CFB-4504-A036-ABD0B7195937}"/>
            </a:ext>
          </a:extLst>
        </xdr:cNvPr>
        <xdr:cNvCxnSpPr/>
      </xdr:nvCxnSpPr>
      <xdr:spPr>
        <a:xfrm>
          <a:off x="2019300" y="10544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3" name="楕円 192">
          <a:extLst>
            <a:ext uri="{FF2B5EF4-FFF2-40B4-BE49-F238E27FC236}">
              <a16:creationId xmlns:a16="http://schemas.microsoft.com/office/drawing/2014/main" id="{6F575BC0-F934-4823-B032-A4D1959FA308}"/>
            </a:ext>
          </a:extLst>
        </xdr:cNvPr>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61</xdr:row>
      <xdr:rowOff>85725</xdr:rowOff>
    </xdr:to>
    <xdr:cxnSp macro="">
      <xdr:nvCxnSpPr>
        <xdr:cNvPr id="194" name="直線コネクタ 193">
          <a:extLst>
            <a:ext uri="{FF2B5EF4-FFF2-40B4-BE49-F238E27FC236}">
              <a16:creationId xmlns:a16="http://schemas.microsoft.com/office/drawing/2014/main" id="{D8EA8483-0B7B-40CF-9417-06F680A44FD5}"/>
            </a:ext>
          </a:extLst>
        </xdr:cNvPr>
        <xdr:cNvCxnSpPr/>
      </xdr:nvCxnSpPr>
      <xdr:spPr>
        <a:xfrm>
          <a:off x="1130300" y="104355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a:extLst>
            <a:ext uri="{FF2B5EF4-FFF2-40B4-BE49-F238E27FC236}">
              <a16:creationId xmlns:a16="http://schemas.microsoft.com/office/drawing/2014/main" id="{BBD1D6FD-09F3-4ABE-A989-5CC839C99CC3}"/>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a:extLst>
            <a:ext uri="{FF2B5EF4-FFF2-40B4-BE49-F238E27FC236}">
              <a16:creationId xmlns:a16="http://schemas.microsoft.com/office/drawing/2014/main" id="{CA4465AA-BFB2-4789-B4EA-3C506FF1CC77}"/>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a:extLst>
            <a:ext uri="{FF2B5EF4-FFF2-40B4-BE49-F238E27FC236}">
              <a16:creationId xmlns:a16="http://schemas.microsoft.com/office/drawing/2014/main" id="{11C29779-3E98-408F-AEBC-E045DAA4BDAB}"/>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a:extLst>
            <a:ext uri="{FF2B5EF4-FFF2-40B4-BE49-F238E27FC236}">
              <a16:creationId xmlns:a16="http://schemas.microsoft.com/office/drawing/2014/main" id="{762770B7-D5AC-4EED-BA8F-66390FCB0E4D}"/>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199" name="n_1mainValue【体育館・プール】&#10;有形固定資産減価償却率">
          <a:extLst>
            <a:ext uri="{FF2B5EF4-FFF2-40B4-BE49-F238E27FC236}">
              <a16:creationId xmlns:a16="http://schemas.microsoft.com/office/drawing/2014/main" id="{BF10BAB7-9EA6-41CC-9DBE-6BD530377C24}"/>
            </a:ext>
          </a:extLst>
        </xdr:cNvPr>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161942</xdr:rowOff>
    </xdr:from>
    <xdr:ext cx="405111" cy="259045"/>
    <xdr:sp macro="" textlink="">
      <xdr:nvSpPr>
        <xdr:cNvPr id="200" name="n_2mainValue【体育館・プール】&#10;有形固定資産減価償却率">
          <a:extLst>
            <a:ext uri="{FF2B5EF4-FFF2-40B4-BE49-F238E27FC236}">
              <a16:creationId xmlns:a16="http://schemas.microsoft.com/office/drawing/2014/main" id="{50B7FEE1-91CD-41F2-AD08-3ED818FDBDF9}"/>
            </a:ext>
          </a:extLst>
        </xdr:cNvPr>
        <xdr:cNvSpPr txBox="1"/>
      </xdr:nvSpPr>
      <xdr:spPr>
        <a:xfrm>
          <a:off x="2705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127652</xdr:rowOff>
    </xdr:from>
    <xdr:ext cx="405111" cy="259045"/>
    <xdr:sp macro="" textlink="">
      <xdr:nvSpPr>
        <xdr:cNvPr id="201" name="n_3mainValue【体育館・プール】&#10;有形固定資産減価償却率">
          <a:extLst>
            <a:ext uri="{FF2B5EF4-FFF2-40B4-BE49-F238E27FC236}">
              <a16:creationId xmlns:a16="http://schemas.microsoft.com/office/drawing/2014/main" id="{92C445AF-EC09-4F81-AE15-AC5A1CF9A68E}"/>
            </a:ext>
          </a:extLst>
        </xdr:cNvPr>
        <xdr:cNvSpPr txBox="1"/>
      </xdr:nvSpPr>
      <xdr:spPr>
        <a:xfrm>
          <a:off x="1816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2" name="n_4mainValue【体育館・プール】&#10;有形固定資産減価償却率">
          <a:extLst>
            <a:ext uri="{FF2B5EF4-FFF2-40B4-BE49-F238E27FC236}">
              <a16:creationId xmlns:a16="http://schemas.microsoft.com/office/drawing/2014/main" id="{66E22CCA-D4B9-4273-BFFE-E7860982F473}"/>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3336BB1D-D942-4DDB-9F81-7B2354C234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F5F70F84-C53A-4EA6-8E59-DAF659FD36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20FA52F3-CE56-4EBF-81BB-A37D7C629A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B8A9A11C-91CF-4B39-88DD-6821AB9F7D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120CEEF6-BF50-4ED1-B8D9-C4C54256D6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291592A5-B96F-468D-8AEB-892FD1EF04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893F8F94-8D9B-429D-8DEB-DA3208C74F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7E09E473-4073-46B8-A9CC-8BB9BECCCF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64B96E2B-0D7A-4E4B-A303-1C5A8E2E72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E2578247-1DE9-4DA6-A0FF-9B61B5B08B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AF90D162-F8E8-4242-A592-D2EDE9AB510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C094604-3A64-4C06-AF76-F96CC694F38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B19CF2F9-9DD6-49EE-852F-40DCF66DC42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8555306B-DF13-464E-B2B8-BE224010AEA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ED0B2BC1-C5B5-402F-8CA1-A80DE52298F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99C71F16-7741-4586-831C-DCC9468A5C9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7EF0B5EF-5E02-474E-BA42-054078C3C19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391B3F1A-61D5-427C-8402-0B97F012909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5FC76BCC-D71B-4C8C-BD25-2322CED5E2C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795FBD83-1F97-4CA1-9109-AF34A60D278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9E8D4F14-4F57-43A8-97A3-A0428A4A7C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25E603A7-8579-481A-A474-678F56872FF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91EA9C9-9015-48AF-B77F-D508B5AF7E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69295980-E861-413C-AB64-B45F6BB5397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317055CF-BDD9-4604-A5D7-B6B351BBF3A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59B26F1E-FE96-4F1E-BCE8-E9110A93745C}"/>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6574B09-7D2B-4333-BA5A-FB17BA9D891F}"/>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E7A12D14-4FF1-44CE-A2E7-41B4F1D9EF1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31AA9FD8-FB51-472F-AF2C-A30805974AC7}"/>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9C86A12A-1386-4E53-B032-8CB4DD721089}"/>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a:extLst>
            <a:ext uri="{FF2B5EF4-FFF2-40B4-BE49-F238E27FC236}">
              <a16:creationId xmlns:a16="http://schemas.microsoft.com/office/drawing/2014/main" id="{DFBC9628-9588-41FB-B0A9-1D54D29782B9}"/>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BC533BCA-D7B3-41D7-869C-BF37D41220F2}"/>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D6738A5B-99CF-40AA-B80B-1341624C160F}"/>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EA3A2464-6DDA-4665-971F-322E1A68557D}"/>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AADEE8C5-EB80-4069-9075-E43342CBE00D}"/>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811587DE-3C3B-4F3B-A7CF-EA0BCA25FE88}"/>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8DB610F-3200-4643-8FC0-B517C9233F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5FEC1A3-ABC6-4246-8E53-CC81B23BF1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B26BCA3-C4A2-4DD3-AF99-86692E8B4C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9F611A8-D362-4CFE-BA35-430D83FE19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005F154-B0D6-44BE-A0E2-A6D92EED35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39007</xdr:rowOff>
    </xdr:from>
    <xdr:to>
      <xdr:col>55</xdr:col>
      <xdr:colOff>50800</xdr:colOff>
      <xdr:row>63</xdr:row>
      <xdr:rowOff>140607</xdr:rowOff>
    </xdr:to>
    <xdr:sp macro="" textlink="">
      <xdr:nvSpPr>
        <xdr:cNvPr id="244" name="楕円 243">
          <a:extLst>
            <a:ext uri="{FF2B5EF4-FFF2-40B4-BE49-F238E27FC236}">
              <a16:creationId xmlns:a16="http://schemas.microsoft.com/office/drawing/2014/main" id="{88AF670E-4EEE-4AF6-8BE8-BFA07F66AE06}"/>
            </a:ext>
          </a:extLst>
        </xdr:cNvPr>
        <xdr:cNvSpPr/>
      </xdr:nvSpPr>
      <xdr:spPr>
        <a:xfrm>
          <a:off x="10426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17434</xdr:rowOff>
    </xdr:from>
    <xdr:ext cx="469744" cy="259045"/>
    <xdr:sp macro="" textlink="">
      <xdr:nvSpPr>
        <xdr:cNvPr id="245" name="【体育館・プール】&#10;一人当たり面積該当値テキスト">
          <a:extLst>
            <a:ext uri="{FF2B5EF4-FFF2-40B4-BE49-F238E27FC236}">
              <a16:creationId xmlns:a16="http://schemas.microsoft.com/office/drawing/2014/main" id="{0668D47E-2C97-4931-9100-27580D4C1890}"/>
            </a:ext>
          </a:extLst>
        </xdr:cNvPr>
        <xdr:cNvSpPr txBox="1"/>
      </xdr:nvSpPr>
      <xdr:spPr>
        <a:xfrm>
          <a:off x="10515600"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37374</xdr:rowOff>
    </xdr:from>
    <xdr:to>
      <xdr:col>50</xdr:col>
      <xdr:colOff>165100</xdr:colOff>
      <xdr:row>63</xdr:row>
      <xdr:rowOff>138974</xdr:rowOff>
    </xdr:to>
    <xdr:sp macro="" textlink="">
      <xdr:nvSpPr>
        <xdr:cNvPr id="246" name="楕円 245">
          <a:extLst>
            <a:ext uri="{FF2B5EF4-FFF2-40B4-BE49-F238E27FC236}">
              <a16:creationId xmlns:a16="http://schemas.microsoft.com/office/drawing/2014/main" id="{E9029F36-933F-424D-867F-96FF53276625}"/>
            </a:ext>
          </a:extLst>
        </xdr:cNvPr>
        <xdr:cNvSpPr/>
      </xdr:nvSpPr>
      <xdr:spPr>
        <a:xfrm>
          <a:off x="9588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88174</xdr:rowOff>
    </xdr:from>
    <xdr:to>
      <xdr:col>55</xdr:col>
      <xdr:colOff>0</xdr:colOff>
      <xdr:row>63</xdr:row>
      <xdr:rowOff>89807</xdr:rowOff>
    </xdr:to>
    <xdr:cxnSp macro="">
      <xdr:nvCxnSpPr>
        <xdr:cNvPr id="247" name="直線コネクタ 246">
          <a:extLst>
            <a:ext uri="{FF2B5EF4-FFF2-40B4-BE49-F238E27FC236}">
              <a16:creationId xmlns:a16="http://schemas.microsoft.com/office/drawing/2014/main" id="{54768405-B0D4-423D-AD6B-504A8BF84D2F}"/>
            </a:ext>
          </a:extLst>
        </xdr:cNvPr>
        <xdr:cNvCxnSpPr/>
      </xdr:nvCxnSpPr>
      <xdr:spPr>
        <a:xfrm>
          <a:off x="9639300" y="108895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37374</xdr:rowOff>
    </xdr:from>
    <xdr:to>
      <xdr:col>46</xdr:col>
      <xdr:colOff>38100</xdr:colOff>
      <xdr:row>63</xdr:row>
      <xdr:rowOff>138974</xdr:rowOff>
    </xdr:to>
    <xdr:sp macro="" textlink="">
      <xdr:nvSpPr>
        <xdr:cNvPr id="248" name="楕円 247">
          <a:extLst>
            <a:ext uri="{FF2B5EF4-FFF2-40B4-BE49-F238E27FC236}">
              <a16:creationId xmlns:a16="http://schemas.microsoft.com/office/drawing/2014/main" id="{4CC373FC-F41B-440B-B331-A84B3C016F10}"/>
            </a:ext>
          </a:extLst>
        </xdr:cNvPr>
        <xdr:cNvSpPr/>
      </xdr:nvSpPr>
      <xdr:spPr>
        <a:xfrm>
          <a:off x="8699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88174</xdr:rowOff>
    </xdr:from>
    <xdr:to>
      <xdr:col>50</xdr:col>
      <xdr:colOff>114300</xdr:colOff>
      <xdr:row>63</xdr:row>
      <xdr:rowOff>88174</xdr:rowOff>
    </xdr:to>
    <xdr:cxnSp macro="">
      <xdr:nvCxnSpPr>
        <xdr:cNvPr id="249" name="直線コネクタ 248">
          <a:extLst>
            <a:ext uri="{FF2B5EF4-FFF2-40B4-BE49-F238E27FC236}">
              <a16:creationId xmlns:a16="http://schemas.microsoft.com/office/drawing/2014/main" id="{A5B28574-9A1A-4BBE-AE5E-9C919F95C977}"/>
            </a:ext>
          </a:extLst>
        </xdr:cNvPr>
        <xdr:cNvCxnSpPr/>
      </xdr:nvCxnSpPr>
      <xdr:spPr>
        <a:xfrm>
          <a:off x="8750300" y="1088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163104</xdr:rowOff>
    </xdr:from>
    <xdr:to>
      <xdr:col>41</xdr:col>
      <xdr:colOff>101600</xdr:colOff>
      <xdr:row>63</xdr:row>
      <xdr:rowOff>93254</xdr:rowOff>
    </xdr:to>
    <xdr:sp macro="" textlink="">
      <xdr:nvSpPr>
        <xdr:cNvPr id="250" name="楕円 249">
          <a:extLst>
            <a:ext uri="{FF2B5EF4-FFF2-40B4-BE49-F238E27FC236}">
              <a16:creationId xmlns:a16="http://schemas.microsoft.com/office/drawing/2014/main" id="{19CE5443-A197-4784-9935-691C1B09D350}"/>
            </a:ext>
          </a:extLst>
        </xdr:cNvPr>
        <xdr:cNvSpPr/>
      </xdr:nvSpPr>
      <xdr:spPr>
        <a:xfrm>
          <a:off x="7810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42454</xdr:rowOff>
    </xdr:from>
    <xdr:to>
      <xdr:col>45</xdr:col>
      <xdr:colOff>177800</xdr:colOff>
      <xdr:row>63</xdr:row>
      <xdr:rowOff>88174</xdr:rowOff>
    </xdr:to>
    <xdr:cxnSp macro="">
      <xdr:nvCxnSpPr>
        <xdr:cNvPr id="251" name="直線コネクタ 250">
          <a:extLst>
            <a:ext uri="{FF2B5EF4-FFF2-40B4-BE49-F238E27FC236}">
              <a16:creationId xmlns:a16="http://schemas.microsoft.com/office/drawing/2014/main" id="{AC44C450-20EE-4769-94B9-5AB97412F1B7}"/>
            </a:ext>
          </a:extLst>
        </xdr:cNvPr>
        <xdr:cNvCxnSpPr/>
      </xdr:nvCxnSpPr>
      <xdr:spPr>
        <a:xfrm>
          <a:off x="7861300" y="10843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153307</xdr:rowOff>
    </xdr:from>
    <xdr:to>
      <xdr:col>36</xdr:col>
      <xdr:colOff>165100</xdr:colOff>
      <xdr:row>63</xdr:row>
      <xdr:rowOff>83457</xdr:rowOff>
    </xdr:to>
    <xdr:sp macro="" textlink="">
      <xdr:nvSpPr>
        <xdr:cNvPr id="252" name="楕円 251">
          <a:extLst>
            <a:ext uri="{FF2B5EF4-FFF2-40B4-BE49-F238E27FC236}">
              <a16:creationId xmlns:a16="http://schemas.microsoft.com/office/drawing/2014/main" id="{D03B8016-BEE1-4AD4-8BFA-627F3C9F4A06}"/>
            </a:ext>
          </a:extLst>
        </xdr:cNvPr>
        <xdr:cNvSpPr/>
      </xdr:nvSpPr>
      <xdr:spPr>
        <a:xfrm>
          <a:off x="6921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32657</xdr:rowOff>
    </xdr:from>
    <xdr:to>
      <xdr:col>41</xdr:col>
      <xdr:colOff>50800</xdr:colOff>
      <xdr:row>63</xdr:row>
      <xdr:rowOff>42454</xdr:rowOff>
    </xdr:to>
    <xdr:cxnSp macro="">
      <xdr:nvCxnSpPr>
        <xdr:cNvPr id="253" name="直線コネクタ 252">
          <a:extLst>
            <a:ext uri="{FF2B5EF4-FFF2-40B4-BE49-F238E27FC236}">
              <a16:creationId xmlns:a16="http://schemas.microsoft.com/office/drawing/2014/main" id="{420100AE-5312-47BC-9D23-EE179A244066}"/>
            </a:ext>
          </a:extLst>
        </xdr:cNvPr>
        <xdr:cNvCxnSpPr/>
      </xdr:nvCxnSpPr>
      <xdr:spPr>
        <a:xfrm>
          <a:off x="6972300" y="108340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71F31B8B-F09D-4428-BAC7-3FDDCC472F9F}"/>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a:extLst>
            <a:ext uri="{FF2B5EF4-FFF2-40B4-BE49-F238E27FC236}">
              <a16:creationId xmlns:a16="http://schemas.microsoft.com/office/drawing/2014/main" id="{90C23544-A621-4A10-8101-5019C8E06793}"/>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a:extLst>
            <a:ext uri="{FF2B5EF4-FFF2-40B4-BE49-F238E27FC236}">
              <a16:creationId xmlns:a16="http://schemas.microsoft.com/office/drawing/2014/main" id="{2E3EF84F-F04D-41F6-94BB-A6BB5810DAE5}"/>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a:extLst>
            <a:ext uri="{FF2B5EF4-FFF2-40B4-BE49-F238E27FC236}">
              <a16:creationId xmlns:a16="http://schemas.microsoft.com/office/drawing/2014/main" id="{F7280FF5-AA63-4F15-9D73-12F8B2AAABD6}"/>
            </a:ext>
          </a:extLst>
        </xdr:cNvPr>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130101</xdr:rowOff>
    </xdr:from>
    <xdr:ext cx="469744" cy="259045"/>
    <xdr:sp macro="" textlink="">
      <xdr:nvSpPr>
        <xdr:cNvPr id="258" name="n_1mainValue【体育館・プール】&#10;一人当たり面積">
          <a:extLst>
            <a:ext uri="{FF2B5EF4-FFF2-40B4-BE49-F238E27FC236}">
              <a16:creationId xmlns:a16="http://schemas.microsoft.com/office/drawing/2014/main" id="{9FA26DA1-149F-4ECE-8A8B-89A394CD3C09}"/>
            </a:ext>
          </a:extLst>
        </xdr:cNvPr>
        <xdr:cNvSpPr txBox="1"/>
      </xdr:nvSpPr>
      <xdr:spPr>
        <a:xfrm>
          <a:off x="9391727" y="109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130101</xdr:rowOff>
    </xdr:from>
    <xdr:ext cx="469744" cy="259045"/>
    <xdr:sp macro="" textlink="">
      <xdr:nvSpPr>
        <xdr:cNvPr id="259" name="n_2mainValue【体育館・プール】&#10;一人当たり面積">
          <a:extLst>
            <a:ext uri="{FF2B5EF4-FFF2-40B4-BE49-F238E27FC236}">
              <a16:creationId xmlns:a16="http://schemas.microsoft.com/office/drawing/2014/main" id="{BD1CFE5F-27BE-4FD5-99E6-A227B55E705E}"/>
            </a:ext>
          </a:extLst>
        </xdr:cNvPr>
        <xdr:cNvSpPr txBox="1"/>
      </xdr:nvSpPr>
      <xdr:spPr>
        <a:xfrm>
          <a:off x="8515427" y="109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84381</xdr:rowOff>
    </xdr:from>
    <xdr:ext cx="469744" cy="259045"/>
    <xdr:sp macro="" textlink="">
      <xdr:nvSpPr>
        <xdr:cNvPr id="260" name="n_3mainValue【体育館・プール】&#10;一人当たり面積">
          <a:extLst>
            <a:ext uri="{FF2B5EF4-FFF2-40B4-BE49-F238E27FC236}">
              <a16:creationId xmlns:a16="http://schemas.microsoft.com/office/drawing/2014/main" id="{BE052584-215A-4AA6-9FB7-D6239A82C8E7}"/>
            </a:ext>
          </a:extLst>
        </xdr:cNvPr>
        <xdr:cNvSpPr txBox="1"/>
      </xdr:nvSpPr>
      <xdr:spPr>
        <a:xfrm>
          <a:off x="7626427" y="108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99984</xdr:rowOff>
    </xdr:from>
    <xdr:ext cx="469744" cy="259045"/>
    <xdr:sp macro="" textlink="">
      <xdr:nvSpPr>
        <xdr:cNvPr id="261" name="n_4mainValue【体育館・プール】&#10;一人当たり面積">
          <a:extLst>
            <a:ext uri="{FF2B5EF4-FFF2-40B4-BE49-F238E27FC236}">
              <a16:creationId xmlns:a16="http://schemas.microsoft.com/office/drawing/2014/main" id="{7117D9C0-8506-474A-993B-FB191ACAA6BB}"/>
            </a:ext>
          </a:extLst>
        </xdr:cNvPr>
        <xdr:cNvSpPr txBox="1"/>
      </xdr:nvSpPr>
      <xdr:spPr>
        <a:xfrm>
          <a:off x="6737427" y="105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926BE53-CE7B-42B2-A052-A7E2B63746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98EBBA4-1AD8-492F-B309-7F2DEBEC1E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AA4D67B-9F5F-4861-A232-CCB95C22F9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031F7DC-6C60-4444-AE1A-C292A88C1D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D44E64B-F87B-46DB-840C-0CDBBEDE0F8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66216C5-3B03-4712-A2FB-040DDCAF76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6A180BD-4692-4202-9C98-ACBA84359F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04BAA65-0B12-4D46-A65A-6AABCF03AE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225D761-6A95-4845-84BD-B49909D78F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8C07981-3608-4FC4-B986-CA8D7F8C0B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BA2FC77-402D-434A-A169-0C895693191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F41131F9-8FE0-4C6E-9AD6-F8C567A27B8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57189502-EA67-4631-9A95-B1DAF4BF2C68}"/>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5153F83B-66E9-45C5-9A2C-A532F544A15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77CB0812-0167-43EB-AB37-62FA71D9A5D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6F4F3399-BD2B-4628-8CC9-FE7EA12F4A1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1AE0A31-8795-46CF-9F7F-B5122218C12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CCF531C2-C407-4086-8464-385352501FC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99235E62-3104-497F-8295-5D2E706CFCE2}"/>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9DFF136-252F-4C17-88E6-85CBFC7BEE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23E26578-B327-41A6-8DE0-303AC200AD1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7188B5B5-794C-441E-9C65-22B6373363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F5D40D28-F38E-42EB-AB16-0DDE12B272C6}"/>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A6712BE5-F1DC-482F-BD44-AB3E03E351E9}"/>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763BCE92-4742-4A69-B5F2-68C305CDEBA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8D61F200-674E-4E0C-8678-F6F4161789B6}"/>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68E969A1-B5A2-47A6-9791-37DFA6A74116}"/>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858E0D34-F6E8-4FA7-AE74-45E9D2F47833}"/>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FC0C4FEB-37BD-49D7-9689-EF7E7339901B}"/>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5B860D8F-2582-4688-B992-FFAAE3CF3828}"/>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D4C56A05-D1B4-4566-B728-7985CFCB3AAB}"/>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20B06E52-D048-4F74-9CA5-B26833502875}"/>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a:extLst>
            <a:ext uri="{FF2B5EF4-FFF2-40B4-BE49-F238E27FC236}">
              <a16:creationId xmlns:a16="http://schemas.microsoft.com/office/drawing/2014/main" id="{203B4F19-9497-4E0E-885D-1F98D4B51120}"/>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55BE1BA-4713-40DF-80B3-2DECE576F3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B1CB3A3-EC2E-4B23-9B1E-44C6E2F55D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83AA987-24FB-4BED-B004-BA4C13F30D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7674267-5756-4B11-8A63-130185CEAD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AAF2436-7A9C-4846-86E8-D61327F8F4D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126746</xdr:rowOff>
    </xdr:from>
    <xdr:to>
      <xdr:col>24</xdr:col>
      <xdr:colOff>114300</xdr:colOff>
      <xdr:row>83</xdr:row>
      <xdr:rowOff>56896</xdr:rowOff>
    </xdr:to>
    <xdr:sp macro="" textlink="">
      <xdr:nvSpPr>
        <xdr:cNvPr id="300" name="楕円 299">
          <a:extLst>
            <a:ext uri="{FF2B5EF4-FFF2-40B4-BE49-F238E27FC236}">
              <a16:creationId xmlns:a16="http://schemas.microsoft.com/office/drawing/2014/main" id="{E27BBFD1-83B2-492B-B116-E59F5C0AB2CD}"/>
            </a:ext>
          </a:extLst>
        </xdr:cNvPr>
        <xdr:cNvSpPr/>
      </xdr:nvSpPr>
      <xdr:spPr>
        <a:xfrm>
          <a:off x="4584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105173</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D99F130F-B68B-4205-A264-747C326FDA8A}"/>
            </a:ext>
          </a:extLst>
        </xdr:cNvPr>
        <xdr:cNvSpPr txBox="1"/>
      </xdr:nvSpPr>
      <xdr:spPr>
        <a:xfrm>
          <a:off x="4673600"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74168</xdr:rowOff>
    </xdr:from>
    <xdr:to>
      <xdr:col>20</xdr:col>
      <xdr:colOff>38100</xdr:colOff>
      <xdr:row>83</xdr:row>
      <xdr:rowOff>4318</xdr:rowOff>
    </xdr:to>
    <xdr:sp macro="" textlink="">
      <xdr:nvSpPr>
        <xdr:cNvPr id="302" name="楕円 301">
          <a:extLst>
            <a:ext uri="{FF2B5EF4-FFF2-40B4-BE49-F238E27FC236}">
              <a16:creationId xmlns:a16="http://schemas.microsoft.com/office/drawing/2014/main" id="{4BE53A54-FC76-4154-AB32-1AAD3A28EE5A}"/>
            </a:ext>
          </a:extLst>
        </xdr:cNvPr>
        <xdr:cNvSpPr/>
      </xdr:nvSpPr>
      <xdr:spPr>
        <a:xfrm>
          <a:off x="3746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124968</xdr:rowOff>
    </xdr:from>
    <xdr:to>
      <xdr:col>24</xdr:col>
      <xdr:colOff>63500</xdr:colOff>
      <xdr:row>83</xdr:row>
      <xdr:rowOff>6096</xdr:rowOff>
    </xdr:to>
    <xdr:cxnSp macro="">
      <xdr:nvCxnSpPr>
        <xdr:cNvPr id="303" name="直線コネクタ 302">
          <a:extLst>
            <a:ext uri="{FF2B5EF4-FFF2-40B4-BE49-F238E27FC236}">
              <a16:creationId xmlns:a16="http://schemas.microsoft.com/office/drawing/2014/main" id="{7A6212B2-479C-44E8-AEF6-472E4B9F9506}"/>
            </a:ext>
          </a:extLst>
        </xdr:cNvPr>
        <xdr:cNvCxnSpPr/>
      </xdr:nvCxnSpPr>
      <xdr:spPr>
        <a:xfrm>
          <a:off x="3797300" y="1418386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5587</xdr:rowOff>
    </xdr:from>
    <xdr:to>
      <xdr:col>15</xdr:col>
      <xdr:colOff>101600</xdr:colOff>
      <xdr:row>82</xdr:row>
      <xdr:rowOff>107187</xdr:rowOff>
    </xdr:to>
    <xdr:sp macro="" textlink="">
      <xdr:nvSpPr>
        <xdr:cNvPr id="304" name="楕円 303">
          <a:extLst>
            <a:ext uri="{FF2B5EF4-FFF2-40B4-BE49-F238E27FC236}">
              <a16:creationId xmlns:a16="http://schemas.microsoft.com/office/drawing/2014/main" id="{10202110-0EE3-45CD-89E8-9C2266D5B0CD}"/>
            </a:ext>
          </a:extLst>
        </xdr:cNvPr>
        <xdr:cNvSpPr/>
      </xdr:nvSpPr>
      <xdr:spPr>
        <a:xfrm>
          <a:off x="2857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56387</xdr:rowOff>
    </xdr:from>
    <xdr:to>
      <xdr:col>19</xdr:col>
      <xdr:colOff>177800</xdr:colOff>
      <xdr:row>82</xdr:row>
      <xdr:rowOff>124968</xdr:rowOff>
    </xdr:to>
    <xdr:cxnSp macro="">
      <xdr:nvCxnSpPr>
        <xdr:cNvPr id="305" name="直線コネクタ 304">
          <a:extLst>
            <a:ext uri="{FF2B5EF4-FFF2-40B4-BE49-F238E27FC236}">
              <a16:creationId xmlns:a16="http://schemas.microsoft.com/office/drawing/2014/main" id="{0BDE3424-BD04-41DA-9FDE-5893893479D5}"/>
            </a:ext>
          </a:extLst>
        </xdr:cNvPr>
        <xdr:cNvCxnSpPr/>
      </xdr:nvCxnSpPr>
      <xdr:spPr>
        <a:xfrm>
          <a:off x="2908300" y="141152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6" name="楕円 305">
          <a:extLst>
            <a:ext uri="{FF2B5EF4-FFF2-40B4-BE49-F238E27FC236}">
              <a16:creationId xmlns:a16="http://schemas.microsoft.com/office/drawing/2014/main" id="{77B5A250-F1A9-438D-9E58-D3CABE5860A9}"/>
            </a:ext>
          </a:extLst>
        </xdr:cNvPr>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56387</xdr:rowOff>
    </xdr:from>
    <xdr:to>
      <xdr:col>15</xdr:col>
      <xdr:colOff>50800</xdr:colOff>
      <xdr:row>86</xdr:row>
      <xdr:rowOff>38100</xdr:rowOff>
    </xdr:to>
    <xdr:cxnSp macro="">
      <xdr:nvCxnSpPr>
        <xdr:cNvPr id="307" name="直線コネクタ 306">
          <a:extLst>
            <a:ext uri="{FF2B5EF4-FFF2-40B4-BE49-F238E27FC236}">
              <a16:creationId xmlns:a16="http://schemas.microsoft.com/office/drawing/2014/main" id="{86E23007-AF51-4972-9527-B54434FBB76E}"/>
            </a:ext>
          </a:extLst>
        </xdr:cNvPr>
        <xdr:cNvCxnSpPr/>
      </xdr:nvCxnSpPr>
      <xdr:spPr>
        <a:xfrm flipV="1">
          <a:off x="2019300" y="14115287"/>
          <a:ext cx="889000" cy="6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8" name="楕円 307">
          <a:extLst>
            <a:ext uri="{FF2B5EF4-FFF2-40B4-BE49-F238E27FC236}">
              <a16:creationId xmlns:a16="http://schemas.microsoft.com/office/drawing/2014/main" id="{3DD877AA-C7D0-4CAC-8EFD-D90053FC086E}"/>
            </a:ext>
          </a:extLst>
        </xdr:cNvPr>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38100</xdr:rowOff>
    </xdr:from>
    <xdr:to>
      <xdr:col>10</xdr:col>
      <xdr:colOff>114300</xdr:colOff>
      <xdr:row>86</xdr:row>
      <xdr:rowOff>38100</xdr:rowOff>
    </xdr:to>
    <xdr:cxnSp macro="">
      <xdr:nvCxnSpPr>
        <xdr:cNvPr id="309" name="直線コネクタ 308">
          <a:extLst>
            <a:ext uri="{FF2B5EF4-FFF2-40B4-BE49-F238E27FC236}">
              <a16:creationId xmlns:a16="http://schemas.microsoft.com/office/drawing/2014/main" id="{B3056DC8-0807-4944-8C47-B6F3BE5FD489}"/>
            </a:ext>
          </a:extLst>
        </xdr:cNvPr>
        <xdr:cNvCxnSpPr/>
      </xdr:nvCxnSpPr>
      <xdr:spPr>
        <a:xfrm>
          <a:off x="113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a:extLst>
            <a:ext uri="{FF2B5EF4-FFF2-40B4-BE49-F238E27FC236}">
              <a16:creationId xmlns:a16="http://schemas.microsoft.com/office/drawing/2014/main" id="{02C72C3F-9FFE-411D-A9CA-A085A7022CE3}"/>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a:extLst>
            <a:ext uri="{FF2B5EF4-FFF2-40B4-BE49-F238E27FC236}">
              <a16:creationId xmlns:a16="http://schemas.microsoft.com/office/drawing/2014/main" id="{60BB22CF-0CCF-40F9-816B-9526EEBD58B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a:extLst>
            <a:ext uri="{FF2B5EF4-FFF2-40B4-BE49-F238E27FC236}">
              <a16:creationId xmlns:a16="http://schemas.microsoft.com/office/drawing/2014/main" id="{2A30FDCF-87A1-4401-8EB5-58DD9A0B30B7}"/>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a:extLst>
            <a:ext uri="{FF2B5EF4-FFF2-40B4-BE49-F238E27FC236}">
              <a16:creationId xmlns:a16="http://schemas.microsoft.com/office/drawing/2014/main" id="{248E0FF7-5EC5-4C46-A09E-87272CD8AC81}"/>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166895</xdr:rowOff>
    </xdr:from>
    <xdr:ext cx="405111" cy="259045"/>
    <xdr:sp macro="" textlink="">
      <xdr:nvSpPr>
        <xdr:cNvPr id="314" name="n_1mainValue【福祉施設】&#10;有形固定資産減価償却率">
          <a:extLst>
            <a:ext uri="{FF2B5EF4-FFF2-40B4-BE49-F238E27FC236}">
              <a16:creationId xmlns:a16="http://schemas.microsoft.com/office/drawing/2014/main" id="{E0741899-9A35-4126-A498-BBC28A0EB657}"/>
            </a:ext>
          </a:extLst>
        </xdr:cNvPr>
        <xdr:cNvSpPr txBox="1"/>
      </xdr:nvSpPr>
      <xdr:spPr>
        <a:xfrm>
          <a:off x="35820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98314</xdr:rowOff>
    </xdr:from>
    <xdr:ext cx="405111" cy="259045"/>
    <xdr:sp macro="" textlink="">
      <xdr:nvSpPr>
        <xdr:cNvPr id="315" name="n_2mainValue【福祉施設】&#10;有形固定資産減価償却率">
          <a:extLst>
            <a:ext uri="{FF2B5EF4-FFF2-40B4-BE49-F238E27FC236}">
              <a16:creationId xmlns:a16="http://schemas.microsoft.com/office/drawing/2014/main" id="{92F0C6A2-B9EB-4041-854C-689F7F9DE1E2}"/>
            </a:ext>
          </a:extLst>
        </xdr:cNvPr>
        <xdr:cNvSpPr txBox="1"/>
      </xdr:nvSpPr>
      <xdr:spPr>
        <a:xfrm>
          <a:off x="2705744"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316" name="n_3mainValue【福祉施設】&#10;有形固定資産減価償却率">
          <a:extLst>
            <a:ext uri="{FF2B5EF4-FFF2-40B4-BE49-F238E27FC236}">
              <a16:creationId xmlns:a16="http://schemas.microsoft.com/office/drawing/2014/main" id="{E3ECA0FD-568F-43FF-975C-4F02653F296A}"/>
            </a:ext>
          </a:extLst>
        </xdr:cNvPr>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7" name="n_4mainValue【福祉施設】&#10;有形固定資産減価償却率">
          <a:extLst>
            <a:ext uri="{FF2B5EF4-FFF2-40B4-BE49-F238E27FC236}">
              <a16:creationId xmlns:a16="http://schemas.microsoft.com/office/drawing/2014/main" id="{94E70380-C495-4EE4-B915-1DB25BDC0E9A}"/>
            </a:ext>
          </a:extLst>
        </xdr:cNvPr>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D1618CB9-8FF2-4B29-9DCD-54BA871C54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D528154E-9C21-4B9C-807D-A7A81FE04A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8E2377BB-FDE7-454D-846F-F80AE4C9DB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541D857E-CFA5-4F70-855A-3A4A22AB13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DB181B0-982C-4D44-B704-EF4506AE070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9EEE8612-8BF0-42D6-BF49-30B193932A8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65A9233-010F-439B-9356-5D9EF0B712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2219898E-B4BF-46A7-95FE-8242A25DA8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94AFEC92-F2D6-4E9C-897E-6D5010DA05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6570EBC-0456-4DBE-B563-5927617DD4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A320E641-4CB1-4EA8-BBBB-004A862AFAC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51997478-074A-43E0-B5D7-AE802BD2864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7E04F2AD-BB3F-4DFA-8EB2-BEE1D9116AE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2BD60438-DB73-4D30-8233-C0C8AECAEC4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DD8E0F23-0111-4C74-822F-BD4EA20BAE7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7C674C28-9364-44FA-91E6-C5E4026964B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CE2B83B4-D914-4EA6-8C14-D0A3C318BB5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149F5B29-5565-4431-81D2-E1DD7DE40C5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921F9AA5-DF36-43F5-8833-929048C59D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B4CD1725-D6E4-4983-ACAC-ACB3B46A81EF}"/>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D2310DBA-C598-46E3-8367-3551901C5D19}"/>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F6D1BD80-000C-4E7A-BC94-D94DB4A134A7}"/>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F925FF6F-6B61-428E-BFA7-E6E012FCD15D}"/>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33CF3040-A54B-4B52-ACD7-ADE40148CE6F}"/>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a:extLst>
            <a:ext uri="{FF2B5EF4-FFF2-40B4-BE49-F238E27FC236}">
              <a16:creationId xmlns:a16="http://schemas.microsoft.com/office/drawing/2014/main" id="{D7B98F41-3E52-4A5E-A479-B0C032031DD2}"/>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2735C711-8315-4944-9B94-EBB0259D0DFB}"/>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B73EB572-2BBA-4918-A118-AD30105943D4}"/>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AA3A73F5-AF11-4B53-A92F-E5735DABA0C3}"/>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D9B3B318-2FCF-43AA-A3C3-9A6AF8264D63}"/>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a:extLst>
            <a:ext uri="{FF2B5EF4-FFF2-40B4-BE49-F238E27FC236}">
              <a16:creationId xmlns:a16="http://schemas.microsoft.com/office/drawing/2014/main" id="{AD184466-333C-4B5B-BCBD-A1714B86AD08}"/>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128EF731-4989-4118-B50B-83C62919A3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78E5C1B3-0FEB-461F-A761-2AFCD18B9A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CA4F334-7ED7-4714-819D-2D7F18C444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89A7F56-BB6E-40AD-8259-6B05BD3EC13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E663738-72A2-4DA4-9047-EB625E4C7C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3" name="楕円 352">
          <a:extLst>
            <a:ext uri="{FF2B5EF4-FFF2-40B4-BE49-F238E27FC236}">
              <a16:creationId xmlns:a16="http://schemas.microsoft.com/office/drawing/2014/main" id="{EF481E25-07B5-4C3B-B109-8C4C4A0E3EEF}"/>
            </a:ext>
          </a:extLst>
        </xdr:cNvPr>
        <xdr:cNvSpPr/>
      </xdr:nvSpPr>
      <xdr:spPr>
        <a:xfrm>
          <a:off x="10426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57166</xdr:rowOff>
    </xdr:from>
    <xdr:ext cx="469744" cy="259045"/>
    <xdr:sp macro="" textlink="">
      <xdr:nvSpPr>
        <xdr:cNvPr id="354" name="【福祉施設】&#10;一人当たり面積該当値テキスト">
          <a:extLst>
            <a:ext uri="{FF2B5EF4-FFF2-40B4-BE49-F238E27FC236}">
              <a16:creationId xmlns:a16="http://schemas.microsoft.com/office/drawing/2014/main" id="{5594A6A0-1E7C-4C3A-A394-F18075A855DD}"/>
            </a:ext>
          </a:extLst>
        </xdr:cNvPr>
        <xdr:cNvSpPr txBox="1"/>
      </xdr:nvSpPr>
      <xdr:spPr>
        <a:xfrm>
          <a:off x="10515600"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78739</xdr:rowOff>
    </xdr:from>
    <xdr:to>
      <xdr:col>50</xdr:col>
      <xdr:colOff>165100</xdr:colOff>
      <xdr:row>84</xdr:row>
      <xdr:rowOff>8889</xdr:rowOff>
    </xdr:to>
    <xdr:sp macro="" textlink="">
      <xdr:nvSpPr>
        <xdr:cNvPr id="355" name="楕円 354">
          <a:extLst>
            <a:ext uri="{FF2B5EF4-FFF2-40B4-BE49-F238E27FC236}">
              <a16:creationId xmlns:a16="http://schemas.microsoft.com/office/drawing/2014/main" id="{0EAC4B79-05DB-4DBF-A5D9-EC93395DF33F}"/>
            </a:ext>
          </a:extLst>
        </xdr:cNvPr>
        <xdr:cNvSpPr/>
      </xdr:nvSpPr>
      <xdr:spPr>
        <a:xfrm>
          <a:off x="9588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129539</xdr:rowOff>
    </xdr:from>
    <xdr:to>
      <xdr:col>55</xdr:col>
      <xdr:colOff>0</xdr:colOff>
      <xdr:row>83</xdr:row>
      <xdr:rowOff>129539</xdr:rowOff>
    </xdr:to>
    <xdr:cxnSp macro="">
      <xdr:nvCxnSpPr>
        <xdr:cNvPr id="356" name="直線コネクタ 355">
          <a:extLst>
            <a:ext uri="{FF2B5EF4-FFF2-40B4-BE49-F238E27FC236}">
              <a16:creationId xmlns:a16="http://schemas.microsoft.com/office/drawing/2014/main" id="{AB8FD8CA-595F-4C0B-8DD4-E86C4FCA1E77}"/>
            </a:ext>
          </a:extLst>
        </xdr:cNvPr>
        <xdr:cNvCxnSpPr/>
      </xdr:nvCxnSpPr>
      <xdr:spPr>
        <a:xfrm>
          <a:off x="9639300" y="1435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73025</xdr:rowOff>
    </xdr:from>
    <xdr:to>
      <xdr:col>46</xdr:col>
      <xdr:colOff>38100</xdr:colOff>
      <xdr:row>84</xdr:row>
      <xdr:rowOff>3175</xdr:rowOff>
    </xdr:to>
    <xdr:sp macro="" textlink="">
      <xdr:nvSpPr>
        <xdr:cNvPr id="357" name="楕円 356">
          <a:extLst>
            <a:ext uri="{FF2B5EF4-FFF2-40B4-BE49-F238E27FC236}">
              <a16:creationId xmlns:a16="http://schemas.microsoft.com/office/drawing/2014/main" id="{6ADA39C1-ABCE-4B1C-AF3E-C8111272174F}"/>
            </a:ext>
          </a:extLst>
        </xdr:cNvPr>
        <xdr:cNvSpPr/>
      </xdr:nvSpPr>
      <xdr:spPr>
        <a:xfrm>
          <a:off x="869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123825</xdr:rowOff>
    </xdr:from>
    <xdr:to>
      <xdr:col>50</xdr:col>
      <xdr:colOff>114300</xdr:colOff>
      <xdr:row>83</xdr:row>
      <xdr:rowOff>129539</xdr:rowOff>
    </xdr:to>
    <xdr:cxnSp macro="">
      <xdr:nvCxnSpPr>
        <xdr:cNvPr id="358" name="直線コネクタ 357">
          <a:extLst>
            <a:ext uri="{FF2B5EF4-FFF2-40B4-BE49-F238E27FC236}">
              <a16:creationId xmlns:a16="http://schemas.microsoft.com/office/drawing/2014/main" id="{C344104A-C07E-4F32-9547-DE9EE3274CFC}"/>
            </a:ext>
          </a:extLst>
        </xdr:cNvPr>
        <xdr:cNvCxnSpPr/>
      </xdr:nvCxnSpPr>
      <xdr:spPr>
        <a:xfrm>
          <a:off x="8750300" y="143541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59" name="楕円 358">
          <a:extLst>
            <a:ext uri="{FF2B5EF4-FFF2-40B4-BE49-F238E27FC236}">
              <a16:creationId xmlns:a16="http://schemas.microsoft.com/office/drawing/2014/main" id="{79A0E17E-46AB-4C70-BBFF-949B87273B02}"/>
            </a:ext>
          </a:extLst>
        </xdr:cNvPr>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123825</xdr:rowOff>
    </xdr:from>
    <xdr:to>
      <xdr:col>45</xdr:col>
      <xdr:colOff>177800</xdr:colOff>
      <xdr:row>85</xdr:row>
      <xdr:rowOff>49530</xdr:rowOff>
    </xdr:to>
    <xdr:cxnSp macro="">
      <xdr:nvCxnSpPr>
        <xdr:cNvPr id="360" name="直線コネクタ 359">
          <a:extLst>
            <a:ext uri="{FF2B5EF4-FFF2-40B4-BE49-F238E27FC236}">
              <a16:creationId xmlns:a16="http://schemas.microsoft.com/office/drawing/2014/main" id="{CE643B52-0127-4519-B5B6-7FDB8E9ACD15}"/>
            </a:ext>
          </a:extLst>
        </xdr:cNvPr>
        <xdr:cNvCxnSpPr/>
      </xdr:nvCxnSpPr>
      <xdr:spPr>
        <a:xfrm flipV="1">
          <a:off x="7861300" y="1435417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1" name="楕円 360">
          <a:extLst>
            <a:ext uri="{FF2B5EF4-FFF2-40B4-BE49-F238E27FC236}">
              <a16:creationId xmlns:a16="http://schemas.microsoft.com/office/drawing/2014/main" id="{BC43D56F-6621-4680-8B6F-C022BA75521C}"/>
            </a:ext>
          </a:extLst>
        </xdr:cNvPr>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49530</xdr:rowOff>
    </xdr:to>
    <xdr:cxnSp macro="">
      <xdr:nvCxnSpPr>
        <xdr:cNvPr id="362" name="直線コネクタ 361">
          <a:extLst>
            <a:ext uri="{FF2B5EF4-FFF2-40B4-BE49-F238E27FC236}">
              <a16:creationId xmlns:a16="http://schemas.microsoft.com/office/drawing/2014/main" id="{7D9D6ED7-AD6D-4744-8DE7-B707BA406194}"/>
            </a:ext>
          </a:extLst>
        </xdr:cNvPr>
        <xdr:cNvCxnSpPr/>
      </xdr:nvCxnSpPr>
      <xdr:spPr>
        <a:xfrm>
          <a:off x="6972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5BE700EB-413D-48FD-8BB2-051D093A2AE3}"/>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81EE97A0-57AD-45FE-AA03-4B892F07E97F}"/>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a:extLst>
            <a:ext uri="{FF2B5EF4-FFF2-40B4-BE49-F238E27FC236}">
              <a16:creationId xmlns:a16="http://schemas.microsoft.com/office/drawing/2014/main" id="{71B5D0E1-D010-45B9-AE77-FE01464ADAFB}"/>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a:extLst>
            <a:ext uri="{FF2B5EF4-FFF2-40B4-BE49-F238E27FC236}">
              <a16:creationId xmlns:a16="http://schemas.microsoft.com/office/drawing/2014/main" id="{CC60A0EB-A16B-49E1-A1BD-F3ABD80EBD26}"/>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xdr:rowOff>
    </xdr:from>
    <xdr:ext cx="469744" cy="259045"/>
    <xdr:sp macro="" textlink="">
      <xdr:nvSpPr>
        <xdr:cNvPr id="367" name="n_1mainValue【福祉施設】&#10;一人当たり面積">
          <a:extLst>
            <a:ext uri="{FF2B5EF4-FFF2-40B4-BE49-F238E27FC236}">
              <a16:creationId xmlns:a16="http://schemas.microsoft.com/office/drawing/2014/main" id="{6173042C-2FBD-4708-BFB6-3A5F936BA278}"/>
            </a:ext>
          </a:extLst>
        </xdr:cNvPr>
        <xdr:cNvSpPr txBox="1"/>
      </xdr:nvSpPr>
      <xdr:spPr>
        <a:xfrm>
          <a:off x="93917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165752</xdr:rowOff>
    </xdr:from>
    <xdr:ext cx="469744" cy="259045"/>
    <xdr:sp macro="" textlink="">
      <xdr:nvSpPr>
        <xdr:cNvPr id="368" name="n_2mainValue【福祉施設】&#10;一人当たり面積">
          <a:extLst>
            <a:ext uri="{FF2B5EF4-FFF2-40B4-BE49-F238E27FC236}">
              <a16:creationId xmlns:a16="http://schemas.microsoft.com/office/drawing/2014/main" id="{F0FC6B24-3103-490D-B71B-1A64C99DD113}"/>
            </a:ext>
          </a:extLst>
        </xdr:cNvPr>
        <xdr:cNvSpPr txBox="1"/>
      </xdr:nvSpPr>
      <xdr:spPr>
        <a:xfrm>
          <a:off x="8515427"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69" name="n_3mainValue【福祉施設】&#10;一人当たり面積">
          <a:extLst>
            <a:ext uri="{FF2B5EF4-FFF2-40B4-BE49-F238E27FC236}">
              <a16:creationId xmlns:a16="http://schemas.microsoft.com/office/drawing/2014/main" id="{DA5A31F7-7BB7-4971-81AF-43EC29601DF4}"/>
            </a:ext>
          </a:extLst>
        </xdr:cNvPr>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0" name="n_4mainValue【福祉施設】&#10;一人当たり面積">
          <a:extLst>
            <a:ext uri="{FF2B5EF4-FFF2-40B4-BE49-F238E27FC236}">
              <a16:creationId xmlns:a16="http://schemas.microsoft.com/office/drawing/2014/main" id="{2C945B8C-9DF9-4E60-B06D-937FED855795}"/>
            </a:ext>
          </a:extLst>
        </xdr:cNvPr>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28616A5D-C37C-410C-8043-CFE659AE92D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3AB83EA0-CFCB-46A6-ADC1-4E4A32AB85C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F8BB863B-19EF-4C72-9499-B6308C51F1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507DF2EF-5F8D-41A9-AC1D-52046EE464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FC257A8B-8751-4D14-AA42-0DB6344A2D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42681E74-4137-4ADE-8BF4-87AD2454868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91CF8F52-6995-425D-8F71-A65F2E3038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A5066AF6-2562-49FA-BDA4-42CFD7FC0A9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77B773E8-1B84-4167-BFD9-81BDB112BC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F6BC4B9-5172-4E81-B87A-10AA76F6F4E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2F18437D-77F9-44BB-ADB3-ADAC78B508C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87FFCD7C-CA91-49A1-A801-EDEDCA3A67C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9D8E3BF7-D01D-486C-A6EE-16035C178D9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556237C1-40F4-4D9D-BED7-ECF72052F15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47A34CC3-5728-457B-A377-F53716D5FDD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F873955C-6C0E-460A-9337-9DCF1B15869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8FF0EC2E-CFD8-420F-AB11-D81C4AE40DC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7611519D-07CE-4E44-A268-B9FA3649EED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41BC7C9E-BC57-460B-984D-4FFD70CD39D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4FCB11FA-8BA8-47EA-AA6D-641D4665A32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66F54855-05B9-487B-B9F6-95FC106DFFF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C308FAB3-B92B-427E-B12D-DC7E2082532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39DD0613-BB86-41ED-8E93-4359037AB0F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D8AC625E-F108-4F68-9362-E5F1E4810E3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5AF2219A-FA41-4EB2-9AAD-7EBDE800A41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8EA44F94-123E-4462-AA37-5A08A87722A8}"/>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53612104-445B-4E94-8A41-6492368E46AE}"/>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64E23253-50EB-47F3-97A0-08977F641FBE}"/>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7753CA08-48F0-4145-9CE2-FF590B7DC141}"/>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7F60267B-DE16-4540-A02E-9525C64ACAFF}"/>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21B5E496-C1F5-4D05-B8F2-F83AEDE494E0}"/>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884C1CE7-AC8C-48CE-B066-6F046746FA7D}"/>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A809DAE5-1F0E-49A9-B0E8-41E3B1DA7308}"/>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42F54F08-8712-4B77-BD2A-96026AEB1CB9}"/>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B05B1BEF-ABCA-4FDD-9276-BDD40ABD130D}"/>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a:extLst>
            <a:ext uri="{FF2B5EF4-FFF2-40B4-BE49-F238E27FC236}">
              <a16:creationId xmlns:a16="http://schemas.microsoft.com/office/drawing/2014/main" id="{2D8EF368-C328-417F-8C98-E43E0A02D763}"/>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15C232F1-D4B6-4FE1-B9AB-044C06788B6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1DCD5FB0-9694-44CE-8F2F-99EFDAFDD37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061CAC1-2290-4998-9EDA-A9352C350A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48CD7B6-1145-4F97-9BA7-2E3C2CCA67C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61E98F5-86FF-48E6-A675-BA54894BA2A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22134</xdr:rowOff>
    </xdr:from>
    <xdr:to>
      <xdr:col>24</xdr:col>
      <xdr:colOff>114300</xdr:colOff>
      <xdr:row>106</xdr:row>
      <xdr:rowOff>123734</xdr:rowOff>
    </xdr:to>
    <xdr:sp macro="" textlink="">
      <xdr:nvSpPr>
        <xdr:cNvPr id="412" name="楕円 411">
          <a:extLst>
            <a:ext uri="{FF2B5EF4-FFF2-40B4-BE49-F238E27FC236}">
              <a16:creationId xmlns:a16="http://schemas.microsoft.com/office/drawing/2014/main" id="{F0606A0C-AD8D-41A9-9546-7863CAD4E564}"/>
            </a:ext>
          </a:extLst>
        </xdr:cNvPr>
        <xdr:cNvSpPr/>
      </xdr:nvSpPr>
      <xdr:spPr>
        <a:xfrm>
          <a:off x="4584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561</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7085759B-0210-4009-9E12-BCF7A7E4EB33}"/>
            </a:ext>
          </a:extLst>
        </xdr:cNvPr>
        <xdr:cNvSpPr txBox="1"/>
      </xdr:nvSpPr>
      <xdr:spPr>
        <a:xfrm>
          <a:off x="4673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160927</xdr:rowOff>
    </xdr:from>
    <xdr:to>
      <xdr:col>20</xdr:col>
      <xdr:colOff>38100</xdr:colOff>
      <xdr:row>106</xdr:row>
      <xdr:rowOff>91077</xdr:rowOff>
    </xdr:to>
    <xdr:sp macro="" textlink="">
      <xdr:nvSpPr>
        <xdr:cNvPr id="414" name="楕円 413">
          <a:extLst>
            <a:ext uri="{FF2B5EF4-FFF2-40B4-BE49-F238E27FC236}">
              <a16:creationId xmlns:a16="http://schemas.microsoft.com/office/drawing/2014/main" id="{80B4DF4E-9E6C-44E1-807D-196FF8353389}"/>
            </a:ext>
          </a:extLst>
        </xdr:cNvPr>
        <xdr:cNvSpPr/>
      </xdr:nvSpPr>
      <xdr:spPr>
        <a:xfrm>
          <a:off x="3746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40277</xdr:rowOff>
    </xdr:from>
    <xdr:to>
      <xdr:col>24</xdr:col>
      <xdr:colOff>63500</xdr:colOff>
      <xdr:row>106</xdr:row>
      <xdr:rowOff>72934</xdr:rowOff>
    </xdr:to>
    <xdr:cxnSp macro="">
      <xdr:nvCxnSpPr>
        <xdr:cNvPr id="415" name="直線コネクタ 414">
          <a:extLst>
            <a:ext uri="{FF2B5EF4-FFF2-40B4-BE49-F238E27FC236}">
              <a16:creationId xmlns:a16="http://schemas.microsoft.com/office/drawing/2014/main" id="{B2D0D21C-B954-4582-A4E0-822ACB4C8C5E}"/>
            </a:ext>
          </a:extLst>
        </xdr:cNvPr>
        <xdr:cNvCxnSpPr/>
      </xdr:nvCxnSpPr>
      <xdr:spPr>
        <a:xfrm>
          <a:off x="3797300" y="182139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416" name="楕円 415">
          <a:extLst>
            <a:ext uri="{FF2B5EF4-FFF2-40B4-BE49-F238E27FC236}">
              <a16:creationId xmlns:a16="http://schemas.microsoft.com/office/drawing/2014/main" id="{2F737B58-0940-4AA8-A428-160D8A889B18}"/>
            </a:ext>
          </a:extLst>
        </xdr:cNvPr>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40277</xdr:rowOff>
    </xdr:to>
    <xdr:cxnSp macro="">
      <xdr:nvCxnSpPr>
        <xdr:cNvPr id="417" name="直線コネクタ 416">
          <a:extLst>
            <a:ext uri="{FF2B5EF4-FFF2-40B4-BE49-F238E27FC236}">
              <a16:creationId xmlns:a16="http://schemas.microsoft.com/office/drawing/2014/main" id="{735CD26B-CE51-47C5-9C90-D5B859940753}"/>
            </a:ext>
          </a:extLst>
        </xdr:cNvPr>
        <xdr:cNvCxnSpPr/>
      </xdr:nvCxnSpPr>
      <xdr:spPr>
        <a:xfrm>
          <a:off x="2908300" y="1820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18" name="楕円 417">
          <a:extLst>
            <a:ext uri="{FF2B5EF4-FFF2-40B4-BE49-F238E27FC236}">
              <a16:creationId xmlns:a16="http://schemas.microsoft.com/office/drawing/2014/main" id="{E5670388-69D9-4870-B053-343D8825F98F}"/>
            </a:ext>
          </a:extLst>
        </xdr:cNvPr>
        <xdr:cNvSpPr/>
      </xdr:nvSpPr>
      <xdr:spPr>
        <a:xfrm>
          <a:off x="1968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xdr:rowOff>
    </xdr:from>
    <xdr:to>
      <xdr:col>15</xdr:col>
      <xdr:colOff>50800</xdr:colOff>
      <xdr:row>106</xdr:row>
      <xdr:rowOff>30480</xdr:rowOff>
    </xdr:to>
    <xdr:cxnSp macro="">
      <xdr:nvCxnSpPr>
        <xdr:cNvPr id="419" name="直線コネクタ 418">
          <a:extLst>
            <a:ext uri="{FF2B5EF4-FFF2-40B4-BE49-F238E27FC236}">
              <a16:creationId xmlns:a16="http://schemas.microsoft.com/office/drawing/2014/main" id="{67B8E2F3-37A6-45B1-9A2B-6F42F32339A3}"/>
            </a:ext>
          </a:extLst>
        </xdr:cNvPr>
        <xdr:cNvCxnSpPr/>
      </xdr:nvCxnSpPr>
      <xdr:spPr>
        <a:xfrm>
          <a:off x="2019300" y="181829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51526</xdr:rowOff>
    </xdr:from>
    <xdr:to>
      <xdr:col>6</xdr:col>
      <xdr:colOff>38100</xdr:colOff>
      <xdr:row>105</xdr:row>
      <xdr:rowOff>153126</xdr:rowOff>
    </xdr:to>
    <xdr:sp macro="" textlink="">
      <xdr:nvSpPr>
        <xdr:cNvPr id="420" name="楕円 419">
          <a:extLst>
            <a:ext uri="{FF2B5EF4-FFF2-40B4-BE49-F238E27FC236}">
              <a16:creationId xmlns:a16="http://schemas.microsoft.com/office/drawing/2014/main" id="{73179ADD-66F5-479B-99D8-DE9BB9EDF1D6}"/>
            </a:ext>
          </a:extLst>
        </xdr:cNvPr>
        <xdr:cNvSpPr/>
      </xdr:nvSpPr>
      <xdr:spPr>
        <a:xfrm>
          <a:off x="1079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102326</xdr:rowOff>
    </xdr:from>
    <xdr:to>
      <xdr:col>10</xdr:col>
      <xdr:colOff>114300</xdr:colOff>
      <xdr:row>106</xdr:row>
      <xdr:rowOff>9252</xdr:rowOff>
    </xdr:to>
    <xdr:cxnSp macro="">
      <xdr:nvCxnSpPr>
        <xdr:cNvPr id="421" name="直線コネクタ 420">
          <a:extLst>
            <a:ext uri="{FF2B5EF4-FFF2-40B4-BE49-F238E27FC236}">
              <a16:creationId xmlns:a16="http://schemas.microsoft.com/office/drawing/2014/main" id="{76C2BD87-F201-47DC-96DF-0A1A8D858760}"/>
            </a:ext>
          </a:extLst>
        </xdr:cNvPr>
        <xdr:cNvCxnSpPr/>
      </xdr:nvCxnSpPr>
      <xdr:spPr>
        <a:xfrm>
          <a:off x="1130300" y="1810457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a:extLst>
            <a:ext uri="{FF2B5EF4-FFF2-40B4-BE49-F238E27FC236}">
              <a16:creationId xmlns:a16="http://schemas.microsoft.com/office/drawing/2014/main" id="{4C1D0444-33F0-4D06-9212-3EB7E18DF99B}"/>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a:extLst>
            <a:ext uri="{FF2B5EF4-FFF2-40B4-BE49-F238E27FC236}">
              <a16:creationId xmlns:a16="http://schemas.microsoft.com/office/drawing/2014/main" id="{495F2F48-F6D5-4E86-AE73-043D9B50A212}"/>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a:extLst>
            <a:ext uri="{FF2B5EF4-FFF2-40B4-BE49-F238E27FC236}">
              <a16:creationId xmlns:a16="http://schemas.microsoft.com/office/drawing/2014/main" id="{BBB850FA-9138-45CB-8A9E-5F223A9387CC}"/>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a:extLst>
            <a:ext uri="{FF2B5EF4-FFF2-40B4-BE49-F238E27FC236}">
              <a16:creationId xmlns:a16="http://schemas.microsoft.com/office/drawing/2014/main" id="{ED3091A0-DC12-45E1-B2FA-9765002ED812}"/>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82204</xdr:rowOff>
    </xdr:from>
    <xdr:ext cx="405111" cy="259045"/>
    <xdr:sp macro="" textlink="">
      <xdr:nvSpPr>
        <xdr:cNvPr id="426" name="n_1mainValue【市民会館】&#10;有形固定資産減価償却率">
          <a:extLst>
            <a:ext uri="{FF2B5EF4-FFF2-40B4-BE49-F238E27FC236}">
              <a16:creationId xmlns:a16="http://schemas.microsoft.com/office/drawing/2014/main" id="{09E43FB4-AC26-4AC2-A2DD-07CC7E7DAC62}"/>
            </a:ext>
          </a:extLst>
        </xdr:cNvPr>
        <xdr:cNvSpPr txBox="1"/>
      </xdr:nvSpPr>
      <xdr:spPr>
        <a:xfrm>
          <a:off x="3582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427" name="n_2mainValue【市民会館】&#10;有形固定資産減価償却率">
          <a:extLst>
            <a:ext uri="{FF2B5EF4-FFF2-40B4-BE49-F238E27FC236}">
              <a16:creationId xmlns:a16="http://schemas.microsoft.com/office/drawing/2014/main" id="{FFD280F1-D964-4F54-A51C-42443B677F4E}"/>
            </a:ext>
          </a:extLst>
        </xdr:cNvPr>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28" name="n_3mainValue【市民会館】&#10;有形固定資産減価償却率">
          <a:extLst>
            <a:ext uri="{FF2B5EF4-FFF2-40B4-BE49-F238E27FC236}">
              <a16:creationId xmlns:a16="http://schemas.microsoft.com/office/drawing/2014/main" id="{A755E7DB-6627-407B-9539-6C642C998E10}"/>
            </a:ext>
          </a:extLst>
        </xdr:cNvPr>
        <xdr:cNvSpPr txBox="1"/>
      </xdr:nvSpPr>
      <xdr:spPr>
        <a:xfrm>
          <a:off x="1816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144253</xdr:rowOff>
    </xdr:from>
    <xdr:ext cx="405111" cy="259045"/>
    <xdr:sp macro="" textlink="">
      <xdr:nvSpPr>
        <xdr:cNvPr id="429" name="n_4mainValue【市民会館】&#10;有形固定資産減価償却率">
          <a:extLst>
            <a:ext uri="{FF2B5EF4-FFF2-40B4-BE49-F238E27FC236}">
              <a16:creationId xmlns:a16="http://schemas.microsoft.com/office/drawing/2014/main" id="{83560D34-EECC-49CD-BB25-84C5E319C966}"/>
            </a:ext>
          </a:extLst>
        </xdr:cNvPr>
        <xdr:cNvSpPr txBox="1"/>
      </xdr:nvSpPr>
      <xdr:spPr>
        <a:xfrm>
          <a:off x="927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58987F61-4EF3-475E-A5FB-CD3A390275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CC362FCC-CA7C-4793-9710-7FA1DF8A756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8E34CFF0-E691-4166-97D5-E4451E8D558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51D1342B-55C1-4A3B-AF83-09B607CC0B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8866975-99FE-4CCC-A6C7-15CF8EDED05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F572B328-DFCA-451E-A808-DACC6F801A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8C4B68B9-B72E-44BE-BA7D-FCEC7D99FB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D03F163D-E0B7-485A-94AE-5BF894A4A7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BA5FE27B-A8E8-4371-AF95-46E33A80AB1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401ECACB-C528-49ED-B0BE-2CAB5439811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BFF2E5F3-6D8F-4D6A-8515-99F6062B659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291C430B-5B0D-45C4-9DE2-6AEFC196A2E5}"/>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45EF38BD-7B33-4574-985C-5BC919D0807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1164FF4E-FF00-4B60-9781-8D848444738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38FBDDEE-5A7F-4E42-9F28-57E5A550F0F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8D060888-6B61-40D4-B9FA-A8D1B2FAD54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DB1C150D-72AE-42FB-82CD-2386787D651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0FF7DE24-4B77-436C-AA90-39675707670D}"/>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B26BB0DA-8685-4859-8299-7274A9A537D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CE8BEE0F-A599-407C-8F82-B313CA8CE40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3A612163-BA0A-4B52-BB3C-84EECFEC6AC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42ACC073-DE44-4A0D-A16F-4D67489564A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C7A3D7CB-F941-44B2-8554-682ECE3FEBD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C4E6B8C-CA24-4FC8-B04A-2CA93A262D7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385E7BB8-E935-4322-B0B8-8B3118A1CBA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9069226E-F00E-4CF7-B2B3-0E1C144899A5}"/>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DDE18CE5-C650-4A90-B81E-7E01C15BAFC3}"/>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B8DCA71B-AB7F-4CBA-A049-06C19EDCFB1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811A74FE-D162-43BF-B342-60B4EE69D9C7}"/>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EF17D3C1-1331-496B-B588-14E36BA59448}"/>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a:extLst>
            <a:ext uri="{FF2B5EF4-FFF2-40B4-BE49-F238E27FC236}">
              <a16:creationId xmlns:a16="http://schemas.microsoft.com/office/drawing/2014/main" id="{CBF1CD74-DBB1-46A9-8818-63FEDD0FBBAA}"/>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5DA581AA-815C-4B24-8866-EEC349831DB1}"/>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9509E903-D0ED-4794-AFC4-38B0FE68327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E8F7D304-F01C-4A2B-ABD2-E3687738C80C}"/>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8896687F-07FF-4954-B1F4-6DCE0B77D4C4}"/>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a:extLst>
            <a:ext uri="{FF2B5EF4-FFF2-40B4-BE49-F238E27FC236}">
              <a16:creationId xmlns:a16="http://schemas.microsoft.com/office/drawing/2014/main" id="{01AD165B-1B15-4CFC-9964-91569D068FA2}"/>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E3A6600-BF80-4B2F-A8D5-07A330F6323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8C397A9-EB14-41D3-A8F5-E8C9C8E3C0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BFB1C04-250D-48B3-B64B-0F4FA9D9DBD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5B600F3-635F-4C85-BD7C-88CBB665729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3548322-D39A-4074-A2B1-8D72F90237F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152763</xdr:rowOff>
    </xdr:from>
    <xdr:to>
      <xdr:col>55</xdr:col>
      <xdr:colOff>50800</xdr:colOff>
      <xdr:row>107</xdr:row>
      <xdr:rowOff>82913</xdr:rowOff>
    </xdr:to>
    <xdr:sp macro="" textlink="">
      <xdr:nvSpPr>
        <xdr:cNvPr id="471" name="楕円 470">
          <a:extLst>
            <a:ext uri="{FF2B5EF4-FFF2-40B4-BE49-F238E27FC236}">
              <a16:creationId xmlns:a16="http://schemas.microsoft.com/office/drawing/2014/main" id="{8583B68F-456D-48F3-9DB8-AC14ACE1E94F}"/>
            </a:ext>
          </a:extLst>
        </xdr:cNvPr>
        <xdr:cNvSpPr/>
      </xdr:nvSpPr>
      <xdr:spPr>
        <a:xfrm>
          <a:off x="10426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131190</xdr:rowOff>
    </xdr:from>
    <xdr:ext cx="469744" cy="259045"/>
    <xdr:sp macro="" textlink="">
      <xdr:nvSpPr>
        <xdr:cNvPr id="472" name="【市民会館】&#10;一人当たり面積該当値テキスト">
          <a:extLst>
            <a:ext uri="{FF2B5EF4-FFF2-40B4-BE49-F238E27FC236}">
              <a16:creationId xmlns:a16="http://schemas.microsoft.com/office/drawing/2014/main" id="{DA11699F-FD2A-4444-8B17-CCB2D4E4504C}"/>
            </a:ext>
          </a:extLst>
        </xdr:cNvPr>
        <xdr:cNvSpPr txBox="1"/>
      </xdr:nvSpPr>
      <xdr:spPr>
        <a:xfrm>
          <a:off x="10515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152763</xdr:rowOff>
    </xdr:from>
    <xdr:to>
      <xdr:col>50</xdr:col>
      <xdr:colOff>165100</xdr:colOff>
      <xdr:row>107</xdr:row>
      <xdr:rowOff>82913</xdr:rowOff>
    </xdr:to>
    <xdr:sp macro="" textlink="">
      <xdr:nvSpPr>
        <xdr:cNvPr id="473" name="楕円 472">
          <a:extLst>
            <a:ext uri="{FF2B5EF4-FFF2-40B4-BE49-F238E27FC236}">
              <a16:creationId xmlns:a16="http://schemas.microsoft.com/office/drawing/2014/main" id="{FBE2F980-02FA-4C9A-A2DE-67BFEFB10D12}"/>
            </a:ext>
          </a:extLst>
        </xdr:cNvPr>
        <xdr:cNvSpPr/>
      </xdr:nvSpPr>
      <xdr:spPr>
        <a:xfrm>
          <a:off x="9588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32113</xdr:rowOff>
    </xdr:from>
    <xdr:to>
      <xdr:col>55</xdr:col>
      <xdr:colOff>0</xdr:colOff>
      <xdr:row>107</xdr:row>
      <xdr:rowOff>32113</xdr:rowOff>
    </xdr:to>
    <xdr:cxnSp macro="">
      <xdr:nvCxnSpPr>
        <xdr:cNvPr id="474" name="直線コネクタ 473">
          <a:extLst>
            <a:ext uri="{FF2B5EF4-FFF2-40B4-BE49-F238E27FC236}">
              <a16:creationId xmlns:a16="http://schemas.microsoft.com/office/drawing/2014/main" id="{D65A4FAB-5CD6-4871-BA7C-6E3294BD3778}"/>
            </a:ext>
          </a:extLst>
        </xdr:cNvPr>
        <xdr:cNvCxnSpPr/>
      </xdr:nvCxnSpPr>
      <xdr:spPr>
        <a:xfrm>
          <a:off x="9639300" y="18377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149498</xdr:rowOff>
    </xdr:from>
    <xdr:to>
      <xdr:col>46</xdr:col>
      <xdr:colOff>38100</xdr:colOff>
      <xdr:row>107</xdr:row>
      <xdr:rowOff>79648</xdr:rowOff>
    </xdr:to>
    <xdr:sp macro="" textlink="">
      <xdr:nvSpPr>
        <xdr:cNvPr id="475" name="楕円 474">
          <a:extLst>
            <a:ext uri="{FF2B5EF4-FFF2-40B4-BE49-F238E27FC236}">
              <a16:creationId xmlns:a16="http://schemas.microsoft.com/office/drawing/2014/main" id="{7E4EDFF1-CA38-4595-B2F3-36BC75E3CF6D}"/>
            </a:ext>
          </a:extLst>
        </xdr:cNvPr>
        <xdr:cNvSpPr/>
      </xdr:nvSpPr>
      <xdr:spPr>
        <a:xfrm>
          <a:off x="869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32113</xdr:rowOff>
    </xdr:to>
    <xdr:cxnSp macro="">
      <xdr:nvCxnSpPr>
        <xdr:cNvPr id="476" name="直線コネクタ 475">
          <a:extLst>
            <a:ext uri="{FF2B5EF4-FFF2-40B4-BE49-F238E27FC236}">
              <a16:creationId xmlns:a16="http://schemas.microsoft.com/office/drawing/2014/main" id="{F7A890FF-5458-459D-815D-559E2BE0C9E3}"/>
            </a:ext>
          </a:extLst>
        </xdr:cNvPr>
        <xdr:cNvCxnSpPr/>
      </xdr:nvCxnSpPr>
      <xdr:spPr>
        <a:xfrm>
          <a:off x="8750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149498</xdr:rowOff>
    </xdr:from>
    <xdr:to>
      <xdr:col>41</xdr:col>
      <xdr:colOff>101600</xdr:colOff>
      <xdr:row>107</xdr:row>
      <xdr:rowOff>79648</xdr:rowOff>
    </xdr:to>
    <xdr:sp macro="" textlink="">
      <xdr:nvSpPr>
        <xdr:cNvPr id="477" name="楕円 476">
          <a:extLst>
            <a:ext uri="{FF2B5EF4-FFF2-40B4-BE49-F238E27FC236}">
              <a16:creationId xmlns:a16="http://schemas.microsoft.com/office/drawing/2014/main" id="{19E30AA0-0517-40CA-9C8E-72D7B20F149B}"/>
            </a:ext>
          </a:extLst>
        </xdr:cNvPr>
        <xdr:cNvSpPr/>
      </xdr:nvSpPr>
      <xdr:spPr>
        <a:xfrm>
          <a:off x="781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28848</xdr:rowOff>
    </xdr:from>
    <xdr:to>
      <xdr:col>45</xdr:col>
      <xdr:colOff>177800</xdr:colOff>
      <xdr:row>107</xdr:row>
      <xdr:rowOff>28848</xdr:rowOff>
    </xdr:to>
    <xdr:cxnSp macro="">
      <xdr:nvCxnSpPr>
        <xdr:cNvPr id="478" name="直線コネクタ 477">
          <a:extLst>
            <a:ext uri="{FF2B5EF4-FFF2-40B4-BE49-F238E27FC236}">
              <a16:creationId xmlns:a16="http://schemas.microsoft.com/office/drawing/2014/main" id="{900B835E-96B2-4C50-987E-DE8FED8A5D0D}"/>
            </a:ext>
          </a:extLst>
        </xdr:cNvPr>
        <xdr:cNvCxnSpPr/>
      </xdr:nvCxnSpPr>
      <xdr:spPr>
        <a:xfrm>
          <a:off x="7861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79" name="楕円 478">
          <a:extLst>
            <a:ext uri="{FF2B5EF4-FFF2-40B4-BE49-F238E27FC236}">
              <a16:creationId xmlns:a16="http://schemas.microsoft.com/office/drawing/2014/main" id="{2642A244-6473-4ADE-ADB9-80C86BB057F8}"/>
            </a:ext>
          </a:extLst>
        </xdr:cNvPr>
        <xdr:cNvSpPr/>
      </xdr:nvSpPr>
      <xdr:spPr>
        <a:xfrm>
          <a:off x="6921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25581</xdr:rowOff>
    </xdr:from>
    <xdr:to>
      <xdr:col>41</xdr:col>
      <xdr:colOff>50800</xdr:colOff>
      <xdr:row>107</xdr:row>
      <xdr:rowOff>28848</xdr:rowOff>
    </xdr:to>
    <xdr:cxnSp macro="">
      <xdr:nvCxnSpPr>
        <xdr:cNvPr id="480" name="直線コネクタ 479">
          <a:extLst>
            <a:ext uri="{FF2B5EF4-FFF2-40B4-BE49-F238E27FC236}">
              <a16:creationId xmlns:a16="http://schemas.microsoft.com/office/drawing/2014/main" id="{D36A6CB1-CF3E-4164-ADB1-31C6A0A910C0}"/>
            </a:ext>
          </a:extLst>
        </xdr:cNvPr>
        <xdr:cNvCxnSpPr/>
      </xdr:nvCxnSpPr>
      <xdr:spPr>
        <a:xfrm>
          <a:off x="6972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a:extLst>
            <a:ext uri="{FF2B5EF4-FFF2-40B4-BE49-F238E27FC236}">
              <a16:creationId xmlns:a16="http://schemas.microsoft.com/office/drawing/2014/main" id="{A5089FBA-1210-4F7B-9379-1544A676807E}"/>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a:extLst>
            <a:ext uri="{FF2B5EF4-FFF2-40B4-BE49-F238E27FC236}">
              <a16:creationId xmlns:a16="http://schemas.microsoft.com/office/drawing/2014/main" id="{BCBE9D7E-E91C-46AE-BAAD-D895CE7A4F8C}"/>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a:extLst>
            <a:ext uri="{FF2B5EF4-FFF2-40B4-BE49-F238E27FC236}">
              <a16:creationId xmlns:a16="http://schemas.microsoft.com/office/drawing/2014/main" id="{B25A024E-5A9E-4079-BEC1-8E96E2C0BC88}"/>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a:extLst>
            <a:ext uri="{FF2B5EF4-FFF2-40B4-BE49-F238E27FC236}">
              <a16:creationId xmlns:a16="http://schemas.microsoft.com/office/drawing/2014/main" id="{DD6E48CF-8C13-4F15-89AF-A27051248399}"/>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74040</xdr:rowOff>
    </xdr:from>
    <xdr:ext cx="469744" cy="259045"/>
    <xdr:sp macro="" textlink="">
      <xdr:nvSpPr>
        <xdr:cNvPr id="485" name="n_1mainValue【市民会館】&#10;一人当たり面積">
          <a:extLst>
            <a:ext uri="{FF2B5EF4-FFF2-40B4-BE49-F238E27FC236}">
              <a16:creationId xmlns:a16="http://schemas.microsoft.com/office/drawing/2014/main" id="{FA55F174-D9D6-49D5-98C8-AE8110ABA312}"/>
            </a:ext>
          </a:extLst>
        </xdr:cNvPr>
        <xdr:cNvSpPr txBox="1"/>
      </xdr:nvSpPr>
      <xdr:spPr>
        <a:xfrm>
          <a:off x="9391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70775</xdr:rowOff>
    </xdr:from>
    <xdr:ext cx="469744" cy="259045"/>
    <xdr:sp macro="" textlink="">
      <xdr:nvSpPr>
        <xdr:cNvPr id="486" name="n_2mainValue【市民会館】&#10;一人当たり面積">
          <a:extLst>
            <a:ext uri="{FF2B5EF4-FFF2-40B4-BE49-F238E27FC236}">
              <a16:creationId xmlns:a16="http://schemas.microsoft.com/office/drawing/2014/main" id="{3EB2E98B-6736-4043-AADD-0C35B10ECB37}"/>
            </a:ext>
          </a:extLst>
        </xdr:cNvPr>
        <xdr:cNvSpPr txBox="1"/>
      </xdr:nvSpPr>
      <xdr:spPr>
        <a:xfrm>
          <a:off x="8515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70775</xdr:rowOff>
    </xdr:from>
    <xdr:ext cx="469744" cy="259045"/>
    <xdr:sp macro="" textlink="">
      <xdr:nvSpPr>
        <xdr:cNvPr id="487" name="n_3mainValue【市民会館】&#10;一人当たり面積">
          <a:extLst>
            <a:ext uri="{FF2B5EF4-FFF2-40B4-BE49-F238E27FC236}">
              <a16:creationId xmlns:a16="http://schemas.microsoft.com/office/drawing/2014/main" id="{C7B2EC93-5CD8-40DA-A4A6-6136B068904D}"/>
            </a:ext>
          </a:extLst>
        </xdr:cNvPr>
        <xdr:cNvSpPr txBox="1"/>
      </xdr:nvSpPr>
      <xdr:spPr>
        <a:xfrm>
          <a:off x="7626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67508</xdr:rowOff>
    </xdr:from>
    <xdr:ext cx="469744" cy="259045"/>
    <xdr:sp macro="" textlink="">
      <xdr:nvSpPr>
        <xdr:cNvPr id="488" name="n_4mainValue【市民会館】&#10;一人当たり面積">
          <a:extLst>
            <a:ext uri="{FF2B5EF4-FFF2-40B4-BE49-F238E27FC236}">
              <a16:creationId xmlns:a16="http://schemas.microsoft.com/office/drawing/2014/main" id="{1E90243A-C602-46EF-8C12-17E24491784D}"/>
            </a:ext>
          </a:extLst>
        </xdr:cNvPr>
        <xdr:cNvSpPr txBox="1"/>
      </xdr:nvSpPr>
      <xdr:spPr>
        <a:xfrm>
          <a:off x="6737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A7DB4D03-0129-4F9D-A0A2-5CC3B7B291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E72AAD3F-DB1D-47FE-98A0-8A0DF9DDAE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50427328-42A0-4FB7-8BF2-0D84123E98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677194B9-09D0-4476-A34D-0DB3C6C578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A452AC31-B2FB-4DA2-8DB6-AED5E7C3CF1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8EAA800C-5D9B-499A-88D1-348DAAF53A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8B733D70-021E-4274-ACEA-A5BAAF2AEC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3DB88593-19BC-42C6-B5D9-1E542DCFFC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8E86A665-6D42-4581-9096-2EF591BFF0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619BC6EA-6B18-4F1F-AE47-51AAF12E2B7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C5A3D224-F2A1-42F0-ACAA-203D015C3E6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E82633EF-D90F-4227-A859-08E6FF1E9E3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B1AC7E13-8941-4D74-BC28-79B1FB7BC7A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741BBC29-A3FD-4468-B517-6C67CBB9CF1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5DB209D1-E0FC-41C4-9BA6-E87D2B89842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26AD6C92-75CE-4910-A206-46D80B4F57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936E985B-B976-4B77-9D38-1DA80CAC7C7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6A3F788D-D4A1-4D92-A96F-689484A03D7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A0BE3F32-822A-44B6-92FE-DCF59ED3AF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CA3C0650-F7FE-4328-AA33-27F3EFF493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2E697DA7-439C-4DB3-B630-51404B8B62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B6B60043-71F3-4047-BAF4-9ED13C1792C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EB3F56C3-DEAF-4FEB-9640-7C4E1180C72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BAD2F7AA-D0C3-4CCE-9C2B-71A5561536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D1DE7FDC-4488-4954-9504-7BE4B1E1D5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4CD4CDC7-CFC7-4B94-873D-7E5BF4C7FEFD}"/>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129BEEBC-48AB-452E-8AC4-86C64856F4F7}"/>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9F515FEF-8F64-4490-82DF-7CAEC1AEA3A1}"/>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61644C49-56DF-48C3-B6B8-84EE12D1E22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074FE733-39A5-4BB7-A3C7-B107A0E6DA19}"/>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3EAB23ED-2BA4-446E-B442-3471C0ACB794}"/>
            </a:ext>
          </a:extLst>
        </xdr:cNvPr>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DB1E406C-39EC-40DE-8391-8F8C23D3B02D}"/>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F3B36CC8-B20E-4B40-BA2F-D65E2BC6032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77AB7E4C-EFCA-4C35-B129-1D7DF6100C32}"/>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97528E68-A138-421B-B9BD-5794A054056C}"/>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a:extLst>
            <a:ext uri="{FF2B5EF4-FFF2-40B4-BE49-F238E27FC236}">
              <a16:creationId xmlns:a16="http://schemas.microsoft.com/office/drawing/2014/main" id="{D72B6BCE-C2AC-45F2-992A-D0AA62CB652E}"/>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D3F9B3B-0E02-43F1-BC44-8F4F39FB141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149FD2D4-42B2-4BB0-866B-9E609EA005F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7B06C96-8525-4930-AA61-C963098AB9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32F42D3-73E2-4358-8BDD-4FEF685650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A7FEE45-A92B-4FE5-869C-F72717549B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54792</xdr:rowOff>
    </xdr:from>
    <xdr:to>
      <xdr:col>85</xdr:col>
      <xdr:colOff>177800</xdr:colOff>
      <xdr:row>35</xdr:row>
      <xdr:rowOff>156392</xdr:rowOff>
    </xdr:to>
    <xdr:sp macro="" textlink="">
      <xdr:nvSpPr>
        <xdr:cNvPr id="530" name="楕円 529">
          <a:extLst>
            <a:ext uri="{FF2B5EF4-FFF2-40B4-BE49-F238E27FC236}">
              <a16:creationId xmlns:a16="http://schemas.microsoft.com/office/drawing/2014/main" id="{3F7617DA-6B7A-485D-9EF0-52763F7CB639}"/>
            </a:ext>
          </a:extLst>
        </xdr:cNvPr>
        <xdr:cNvSpPr/>
      </xdr:nvSpPr>
      <xdr:spPr>
        <a:xfrm>
          <a:off x="162687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77669</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45BB6D36-AF3D-41D1-AF10-433D99811285}"/>
            </a:ext>
          </a:extLst>
        </xdr:cNvPr>
        <xdr:cNvSpPr txBox="1"/>
      </xdr:nvSpPr>
      <xdr:spPr>
        <a:xfrm>
          <a:off x="16357600" y="59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28666</xdr:rowOff>
    </xdr:from>
    <xdr:to>
      <xdr:col>81</xdr:col>
      <xdr:colOff>101600</xdr:colOff>
      <xdr:row>38</xdr:row>
      <xdr:rowOff>130266</xdr:rowOff>
    </xdr:to>
    <xdr:sp macro="" textlink="">
      <xdr:nvSpPr>
        <xdr:cNvPr id="532" name="楕円 531">
          <a:extLst>
            <a:ext uri="{FF2B5EF4-FFF2-40B4-BE49-F238E27FC236}">
              <a16:creationId xmlns:a16="http://schemas.microsoft.com/office/drawing/2014/main" id="{6AA27D3C-1BF8-4229-B265-0C85EA0FADD0}"/>
            </a:ext>
          </a:extLst>
        </xdr:cNvPr>
        <xdr:cNvSpPr/>
      </xdr:nvSpPr>
      <xdr:spPr>
        <a:xfrm>
          <a:off x="15430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105592</xdr:rowOff>
    </xdr:from>
    <xdr:to>
      <xdr:col>85</xdr:col>
      <xdr:colOff>127000</xdr:colOff>
      <xdr:row>38</xdr:row>
      <xdr:rowOff>79466</xdr:rowOff>
    </xdr:to>
    <xdr:cxnSp macro="">
      <xdr:nvCxnSpPr>
        <xdr:cNvPr id="533" name="直線コネクタ 532">
          <a:extLst>
            <a:ext uri="{FF2B5EF4-FFF2-40B4-BE49-F238E27FC236}">
              <a16:creationId xmlns:a16="http://schemas.microsoft.com/office/drawing/2014/main" id="{E28522F1-8892-4DF4-A152-F27EF626EB32}"/>
            </a:ext>
          </a:extLst>
        </xdr:cNvPr>
        <xdr:cNvCxnSpPr/>
      </xdr:nvCxnSpPr>
      <xdr:spPr>
        <a:xfrm flipV="1">
          <a:off x="15481300" y="6106342"/>
          <a:ext cx="8382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107043</xdr:rowOff>
    </xdr:from>
    <xdr:to>
      <xdr:col>76</xdr:col>
      <xdr:colOff>165100</xdr:colOff>
      <xdr:row>38</xdr:row>
      <xdr:rowOff>37193</xdr:rowOff>
    </xdr:to>
    <xdr:sp macro="" textlink="">
      <xdr:nvSpPr>
        <xdr:cNvPr id="534" name="楕円 533">
          <a:extLst>
            <a:ext uri="{FF2B5EF4-FFF2-40B4-BE49-F238E27FC236}">
              <a16:creationId xmlns:a16="http://schemas.microsoft.com/office/drawing/2014/main" id="{0F224F85-4BFD-401F-8A42-08C1F422F3EF}"/>
            </a:ext>
          </a:extLst>
        </xdr:cNvPr>
        <xdr:cNvSpPr/>
      </xdr:nvSpPr>
      <xdr:spPr>
        <a:xfrm>
          <a:off x="14541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157843</xdr:rowOff>
    </xdr:from>
    <xdr:to>
      <xdr:col>81</xdr:col>
      <xdr:colOff>50800</xdr:colOff>
      <xdr:row>38</xdr:row>
      <xdr:rowOff>79466</xdr:rowOff>
    </xdr:to>
    <xdr:cxnSp macro="">
      <xdr:nvCxnSpPr>
        <xdr:cNvPr id="535" name="直線コネクタ 534">
          <a:extLst>
            <a:ext uri="{FF2B5EF4-FFF2-40B4-BE49-F238E27FC236}">
              <a16:creationId xmlns:a16="http://schemas.microsoft.com/office/drawing/2014/main" id="{E804BAA4-CE2E-42AC-91DB-27D0FAD91FDC}"/>
            </a:ext>
          </a:extLst>
        </xdr:cNvPr>
        <xdr:cNvCxnSpPr/>
      </xdr:nvCxnSpPr>
      <xdr:spPr>
        <a:xfrm>
          <a:off x="14592300" y="650149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15603</xdr:rowOff>
    </xdr:from>
    <xdr:to>
      <xdr:col>72</xdr:col>
      <xdr:colOff>38100</xdr:colOff>
      <xdr:row>37</xdr:row>
      <xdr:rowOff>117203</xdr:rowOff>
    </xdr:to>
    <xdr:sp macro="" textlink="">
      <xdr:nvSpPr>
        <xdr:cNvPr id="536" name="楕円 535">
          <a:extLst>
            <a:ext uri="{FF2B5EF4-FFF2-40B4-BE49-F238E27FC236}">
              <a16:creationId xmlns:a16="http://schemas.microsoft.com/office/drawing/2014/main" id="{F7F54F44-A61F-4743-90A0-7E5611663EA1}"/>
            </a:ext>
          </a:extLst>
        </xdr:cNvPr>
        <xdr:cNvSpPr/>
      </xdr:nvSpPr>
      <xdr:spPr>
        <a:xfrm>
          <a:off x="13652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66403</xdr:rowOff>
    </xdr:from>
    <xdr:to>
      <xdr:col>76</xdr:col>
      <xdr:colOff>114300</xdr:colOff>
      <xdr:row>37</xdr:row>
      <xdr:rowOff>157843</xdr:rowOff>
    </xdr:to>
    <xdr:cxnSp macro="">
      <xdr:nvCxnSpPr>
        <xdr:cNvPr id="537" name="直線コネクタ 536">
          <a:extLst>
            <a:ext uri="{FF2B5EF4-FFF2-40B4-BE49-F238E27FC236}">
              <a16:creationId xmlns:a16="http://schemas.microsoft.com/office/drawing/2014/main" id="{04ABEB9D-EF47-4AEA-A1F5-0CD21CD29060}"/>
            </a:ext>
          </a:extLst>
        </xdr:cNvPr>
        <xdr:cNvCxnSpPr/>
      </xdr:nvCxnSpPr>
      <xdr:spPr>
        <a:xfrm>
          <a:off x="13703300" y="641005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87449</xdr:rowOff>
    </xdr:from>
    <xdr:to>
      <xdr:col>67</xdr:col>
      <xdr:colOff>101600</xdr:colOff>
      <xdr:row>41</xdr:row>
      <xdr:rowOff>17599</xdr:rowOff>
    </xdr:to>
    <xdr:sp macro="" textlink="">
      <xdr:nvSpPr>
        <xdr:cNvPr id="538" name="楕円 537">
          <a:extLst>
            <a:ext uri="{FF2B5EF4-FFF2-40B4-BE49-F238E27FC236}">
              <a16:creationId xmlns:a16="http://schemas.microsoft.com/office/drawing/2014/main" id="{BB0FE489-1AC0-4B5A-9EAB-B9BA766096E3}"/>
            </a:ext>
          </a:extLst>
        </xdr:cNvPr>
        <xdr:cNvSpPr/>
      </xdr:nvSpPr>
      <xdr:spPr>
        <a:xfrm>
          <a:off x="12763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66403</xdr:rowOff>
    </xdr:from>
    <xdr:to>
      <xdr:col>71</xdr:col>
      <xdr:colOff>177800</xdr:colOff>
      <xdr:row>40</xdr:row>
      <xdr:rowOff>138249</xdr:rowOff>
    </xdr:to>
    <xdr:cxnSp macro="">
      <xdr:nvCxnSpPr>
        <xdr:cNvPr id="539" name="直線コネクタ 538">
          <a:extLst>
            <a:ext uri="{FF2B5EF4-FFF2-40B4-BE49-F238E27FC236}">
              <a16:creationId xmlns:a16="http://schemas.microsoft.com/office/drawing/2014/main" id="{970840C0-F0FA-4816-B1BF-D49E1D40B29A}"/>
            </a:ext>
          </a:extLst>
        </xdr:cNvPr>
        <xdr:cNvCxnSpPr/>
      </xdr:nvCxnSpPr>
      <xdr:spPr>
        <a:xfrm flipV="1">
          <a:off x="12814300" y="6410053"/>
          <a:ext cx="889000" cy="58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1C2C52E7-0755-4D63-A462-9B871533AD36}"/>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4F467DBB-4D2D-49C2-9B6A-2F8E853A5992}"/>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4EC08ED4-9FBF-4BBE-8005-615208AB7313}"/>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884851B8-AE08-4707-A89F-EE9A41BDAF73}"/>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146793</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E7A65C2E-68D3-45C2-A5DA-99A75BF07410}"/>
            </a:ext>
          </a:extLst>
        </xdr:cNvPr>
        <xdr:cNvSpPr txBox="1"/>
      </xdr:nvSpPr>
      <xdr:spPr>
        <a:xfrm>
          <a:off x="152660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53720</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D0B7DDDB-781D-464C-912A-0E7E32D51FFE}"/>
            </a:ext>
          </a:extLst>
        </xdr:cNvPr>
        <xdr:cNvSpPr txBox="1"/>
      </xdr:nvSpPr>
      <xdr:spPr>
        <a:xfrm>
          <a:off x="14389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255CF9DA-3AA1-4E12-A387-6731A6ED19BC}"/>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8726</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A9AFB6FB-E9D6-41C1-A809-3A2D49984290}"/>
            </a:ext>
          </a:extLst>
        </xdr:cNvPr>
        <xdr:cNvSpPr txBox="1"/>
      </xdr:nvSpPr>
      <xdr:spPr>
        <a:xfrm>
          <a:off x="12611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4C732614-006F-43A9-8CD6-0BE1B7BCDB7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96CDFCC9-E0F8-4AB5-9CE9-1959B012E1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A4A4BC75-F822-4D49-BF69-C4350477CA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FCBF68CB-F955-4CE8-A747-009727C6CFF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740C22F6-F9DF-4934-8F60-34727E88302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4B6CCC6E-6260-42F2-897A-648C6516CE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B2E77D08-ACDD-4400-86A4-449F09B4E3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8EF1588F-52A2-4DE2-A9DF-9F4E33428B4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9EE5F198-E026-46C8-B51C-6DCE908746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D092E6EF-6986-4CCB-87BC-06F639A1EDE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3911B791-EBFF-459F-A245-358CED86577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2B468D43-8D06-4E27-B2CB-91BB8A7B5F9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77C3B97-3E14-405E-8F7A-37ED489345D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EB2E3868-5FAE-4501-B989-B2B18BAC43CE}"/>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FE8200B0-506D-4904-A232-9DFDEB93454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B539F931-65C3-44C1-A12D-42D28994B47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D18EA726-B3E8-44B9-B962-A63955ACD6C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84A44E76-E627-44C4-842A-3CD78D7CA81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494FB2C3-C3F0-414D-ADD9-2DEA978CB21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CA69B585-88A4-44A1-A63A-C29D386CC53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CC8AEEB8-47E0-4F9E-AAB5-B4DFDE473D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264CB5C0-A016-41FC-BBD9-F8E33568DA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2098D739-439C-4F56-AD83-ABCB2E56A2D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a:extLst>
            <a:ext uri="{FF2B5EF4-FFF2-40B4-BE49-F238E27FC236}">
              <a16:creationId xmlns:a16="http://schemas.microsoft.com/office/drawing/2014/main" id="{7B279A55-80AE-4BA5-8008-59D194A3C3D8}"/>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D2002373-DDF0-46A7-95E0-68CF15C3793F}"/>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a:extLst>
            <a:ext uri="{FF2B5EF4-FFF2-40B4-BE49-F238E27FC236}">
              <a16:creationId xmlns:a16="http://schemas.microsoft.com/office/drawing/2014/main" id="{2542CDEB-2112-4787-A095-47FA5BBA3114}"/>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D08899A5-1F75-4FAB-9CC7-19A501662F93}"/>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a:extLst>
            <a:ext uri="{FF2B5EF4-FFF2-40B4-BE49-F238E27FC236}">
              <a16:creationId xmlns:a16="http://schemas.microsoft.com/office/drawing/2014/main" id="{359FA310-7BEA-4CAD-9285-8431C4874C7C}"/>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46F3F82C-FE35-4883-A5E1-DF3A4B42675C}"/>
            </a:ext>
          </a:extLst>
        </xdr:cNvPr>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a:extLst>
            <a:ext uri="{FF2B5EF4-FFF2-40B4-BE49-F238E27FC236}">
              <a16:creationId xmlns:a16="http://schemas.microsoft.com/office/drawing/2014/main" id="{F0962DDC-8650-4FAA-83E6-E168896694BF}"/>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a:extLst>
            <a:ext uri="{FF2B5EF4-FFF2-40B4-BE49-F238E27FC236}">
              <a16:creationId xmlns:a16="http://schemas.microsoft.com/office/drawing/2014/main" id="{A4BA3953-3FB5-4CA8-B182-2AF6F3199A73}"/>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a:extLst>
            <a:ext uri="{FF2B5EF4-FFF2-40B4-BE49-F238E27FC236}">
              <a16:creationId xmlns:a16="http://schemas.microsoft.com/office/drawing/2014/main" id="{C43301EA-1FA5-417D-8045-C19926817F5E}"/>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a:extLst>
            <a:ext uri="{FF2B5EF4-FFF2-40B4-BE49-F238E27FC236}">
              <a16:creationId xmlns:a16="http://schemas.microsoft.com/office/drawing/2014/main" id="{850F3CC1-2A0F-4D3A-9A9B-0B68AE26FC87}"/>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a:extLst>
            <a:ext uri="{FF2B5EF4-FFF2-40B4-BE49-F238E27FC236}">
              <a16:creationId xmlns:a16="http://schemas.microsoft.com/office/drawing/2014/main" id="{E8EFC638-9B4D-42DA-B73C-F5937D0E7A39}"/>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64050F73-F0A1-4BBC-B002-1B3AE2AE50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C6D2BFA2-97E1-4193-B26F-EE90C9E2C2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8A8A2EE-BA0A-4FBB-8FC0-77451A4EB5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098B994-2706-427A-A912-6757EFAA14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176550D-2207-4104-B466-FAB7B0A97E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111712</xdr:rowOff>
    </xdr:from>
    <xdr:to>
      <xdr:col>116</xdr:col>
      <xdr:colOff>114300</xdr:colOff>
      <xdr:row>38</xdr:row>
      <xdr:rowOff>41862</xdr:rowOff>
    </xdr:to>
    <xdr:sp macro="" textlink="">
      <xdr:nvSpPr>
        <xdr:cNvPr id="587" name="楕円 586">
          <a:extLst>
            <a:ext uri="{FF2B5EF4-FFF2-40B4-BE49-F238E27FC236}">
              <a16:creationId xmlns:a16="http://schemas.microsoft.com/office/drawing/2014/main" id="{6597FBFA-038C-485A-B459-F69038C5D1ED}"/>
            </a:ext>
          </a:extLst>
        </xdr:cNvPr>
        <xdr:cNvSpPr/>
      </xdr:nvSpPr>
      <xdr:spPr>
        <a:xfrm>
          <a:off x="22110700" y="645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134589</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9CFEB564-B723-4CF0-AE5B-0FF131C4CDBB}"/>
            </a:ext>
          </a:extLst>
        </xdr:cNvPr>
        <xdr:cNvSpPr txBox="1"/>
      </xdr:nvSpPr>
      <xdr:spPr>
        <a:xfrm>
          <a:off x="22199600" y="63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69962</xdr:rowOff>
    </xdr:from>
    <xdr:to>
      <xdr:col>112</xdr:col>
      <xdr:colOff>38100</xdr:colOff>
      <xdr:row>41</xdr:row>
      <xdr:rowOff>112</xdr:rowOff>
    </xdr:to>
    <xdr:sp macro="" textlink="">
      <xdr:nvSpPr>
        <xdr:cNvPr id="589" name="楕円 588">
          <a:extLst>
            <a:ext uri="{FF2B5EF4-FFF2-40B4-BE49-F238E27FC236}">
              <a16:creationId xmlns:a16="http://schemas.microsoft.com/office/drawing/2014/main" id="{5023BB23-CC34-4220-BDDD-096E80DF3FFA}"/>
            </a:ext>
          </a:extLst>
        </xdr:cNvPr>
        <xdr:cNvSpPr/>
      </xdr:nvSpPr>
      <xdr:spPr>
        <a:xfrm>
          <a:off x="21272500" y="69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162512</xdr:rowOff>
    </xdr:from>
    <xdr:to>
      <xdr:col>116</xdr:col>
      <xdr:colOff>63500</xdr:colOff>
      <xdr:row>40</xdr:row>
      <xdr:rowOff>120762</xdr:rowOff>
    </xdr:to>
    <xdr:cxnSp macro="">
      <xdr:nvCxnSpPr>
        <xdr:cNvPr id="590" name="直線コネクタ 589">
          <a:extLst>
            <a:ext uri="{FF2B5EF4-FFF2-40B4-BE49-F238E27FC236}">
              <a16:creationId xmlns:a16="http://schemas.microsoft.com/office/drawing/2014/main" id="{6B387B02-59AF-409B-BD03-A654D6A6E5DF}"/>
            </a:ext>
          </a:extLst>
        </xdr:cNvPr>
        <xdr:cNvCxnSpPr/>
      </xdr:nvCxnSpPr>
      <xdr:spPr>
        <a:xfrm flipV="1">
          <a:off x="21323300" y="6506162"/>
          <a:ext cx="838200" cy="47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61001</xdr:rowOff>
    </xdr:from>
    <xdr:to>
      <xdr:col>107</xdr:col>
      <xdr:colOff>101600</xdr:colOff>
      <xdr:row>40</xdr:row>
      <xdr:rowOff>162601</xdr:rowOff>
    </xdr:to>
    <xdr:sp macro="" textlink="">
      <xdr:nvSpPr>
        <xdr:cNvPr id="591" name="楕円 590">
          <a:extLst>
            <a:ext uri="{FF2B5EF4-FFF2-40B4-BE49-F238E27FC236}">
              <a16:creationId xmlns:a16="http://schemas.microsoft.com/office/drawing/2014/main" id="{0C53622E-4170-468B-B72D-898274F91231}"/>
            </a:ext>
          </a:extLst>
        </xdr:cNvPr>
        <xdr:cNvSpPr/>
      </xdr:nvSpPr>
      <xdr:spPr>
        <a:xfrm>
          <a:off x="20383500" y="69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111801</xdr:rowOff>
    </xdr:from>
    <xdr:to>
      <xdr:col>111</xdr:col>
      <xdr:colOff>177800</xdr:colOff>
      <xdr:row>40</xdr:row>
      <xdr:rowOff>120762</xdr:rowOff>
    </xdr:to>
    <xdr:cxnSp macro="">
      <xdr:nvCxnSpPr>
        <xdr:cNvPr id="592" name="直線コネクタ 591">
          <a:extLst>
            <a:ext uri="{FF2B5EF4-FFF2-40B4-BE49-F238E27FC236}">
              <a16:creationId xmlns:a16="http://schemas.microsoft.com/office/drawing/2014/main" id="{D3739A79-1620-4D89-89F0-685F94CEE415}"/>
            </a:ext>
          </a:extLst>
        </xdr:cNvPr>
        <xdr:cNvCxnSpPr/>
      </xdr:nvCxnSpPr>
      <xdr:spPr>
        <a:xfrm>
          <a:off x="20434300" y="6969801"/>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85278</xdr:rowOff>
    </xdr:from>
    <xdr:to>
      <xdr:col>102</xdr:col>
      <xdr:colOff>165100</xdr:colOff>
      <xdr:row>41</xdr:row>
      <xdr:rowOff>15428</xdr:rowOff>
    </xdr:to>
    <xdr:sp macro="" textlink="">
      <xdr:nvSpPr>
        <xdr:cNvPr id="593" name="楕円 592">
          <a:extLst>
            <a:ext uri="{FF2B5EF4-FFF2-40B4-BE49-F238E27FC236}">
              <a16:creationId xmlns:a16="http://schemas.microsoft.com/office/drawing/2014/main" id="{51938BAA-3D9F-44B5-A32E-B25EA0ACA581}"/>
            </a:ext>
          </a:extLst>
        </xdr:cNvPr>
        <xdr:cNvSpPr/>
      </xdr:nvSpPr>
      <xdr:spPr>
        <a:xfrm>
          <a:off x="19494500" y="69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111801</xdr:rowOff>
    </xdr:from>
    <xdr:to>
      <xdr:col>107</xdr:col>
      <xdr:colOff>50800</xdr:colOff>
      <xdr:row>40</xdr:row>
      <xdr:rowOff>136078</xdr:rowOff>
    </xdr:to>
    <xdr:cxnSp macro="">
      <xdr:nvCxnSpPr>
        <xdr:cNvPr id="594" name="直線コネクタ 593">
          <a:extLst>
            <a:ext uri="{FF2B5EF4-FFF2-40B4-BE49-F238E27FC236}">
              <a16:creationId xmlns:a16="http://schemas.microsoft.com/office/drawing/2014/main" id="{9CEA5204-C47A-4976-B239-7BF8B735D084}"/>
            </a:ext>
          </a:extLst>
        </xdr:cNvPr>
        <xdr:cNvCxnSpPr/>
      </xdr:nvCxnSpPr>
      <xdr:spPr>
        <a:xfrm flipV="1">
          <a:off x="19545300" y="6969801"/>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33310</xdr:rowOff>
    </xdr:from>
    <xdr:to>
      <xdr:col>98</xdr:col>
      <xdr:colOff>38100</xdr:colOff>
      <xdr:row>41</xdr:row>
      <xdr:rowOff>134910</xdr:rowOff>
    </xdr:to>
    <xdr:sp macro="" textlink="">
      <xdr:nvSpPr>
        <xdr:cNvPr id="595" name="楕円 594">
          <a:extLst>
            <a:ext uri="{FF2B5EF4-FFF2-40B4-BE49-F238E27FC236}">
              <a16:creationId xmlns:a16="http://schemas.microsoft.com/office/drawing/2014/main" id="{5AF3DCF5-6E50-47E2-BD98-A714D7C85A15}"/>
            </a:ext>
          </a:extLst>
        </xdr:cNvPr>
        <xdr:cNvSpPr/>
      </xdr:nvSpPr>
      <xdr:spPr>
        <a:xfrm>
          <a:off x="18605500" y="70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136078</xdr:rowOff>
    </xdr:from>
    <xdr:to>
      <xdr:col>102</xdr:col>
      <xdr:colOff>114300</xdr:colOff>
      <xdr:row>41</xdr:row>
      <xdr:rowOff>84110</xdr:rowOff>
    </xdr:to>
    <xdr:cxnSp macro="">
      <xdr:nvCxnSpPr>
        <xdr:cNvPr id="596" name="直線コネクタ 595">
          <a:extLst>
            <a:ext uri="{FF2B5EF4-FFF2-40B4-BE49-F238E27FC236}">
              <a16:creationId xmlns:a16="http://schemas.microsoft.com/office/drawing/2014/main" id="{993D3115-0BE3-4F8B-A24D-B13F0091610A}"/>
            </a:ext>
          </a:extLst>
        </xdr:cNvPr>
        <xdr:cNvCxnSpPr/>
      </xdr:nvCxnSpPr>
      <xdr:spPr>
        <a:xfrm flipV="1">
          <a:off x="18656300" y="6994078"/>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A8335EAC-EBD7-421F-941F-9E27AE4D4D5E}"/>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9E4FE88E-35A8-4D0E-B638-723D1230ABED}"/>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F1F56C1F-E6E3-4535-9AB9-7EF75D441F29}"/>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7E7C10FB-5945-4912-8A0F-B36E3E4BD27A}"/>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162689</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D4D98FE2-5D9F-41FD-AFA1-D052807E54B1}"/>
            </a:ext>
          </a:extLst>
        </xdr:cNvPr>
        <xdr:cNvSpPr txBox="1"/>
      </xdr:nvSpPr>
      <xdr:spPr>
        <a:xfrm>
          <a:off x="21043411" y="7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153728</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E0B32F8B-D226-4DA4-A25C-2BE97BD3CC1E}"/>
            </a:ext>
          </a:extLst>
        </xdr:cNvPr>
        <xdr:cNvSpPr txBox="1"/>
      </xdr:nvSpPr>
      <xdr:spPr>
        <a:xfrm>
          <a:off x="20167111" y="70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6555</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CBB7919D-9F5D-4B17-B0DD-99F47672D746}"/>
            </a:ext>
          </a:extLst>
        </xdr:cNvPr>
        <xdr:cNvSpPr txBox="1"/>
      </xdr:nvSpPr>
      <xdr:spPr>
        <a:xfrm>
          <a:off x="19278111" y="703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126037</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D9D71597-503C-420D-B5D0-24783AA166C8}"/>
            </a:ext>
          </a:extLst>
        </xdr:cNvPr>
        <xdr:cNvSpPr txBox="1"/>
      </xdr:nvSpPr>
      <xdr:spPr>
        <a:xfrm>
          <a:off x="18389111" y="715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E1DFED07-4BEC-4CC3-9C2C-7662DDB83C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1964ACB0-AF6A-4C6A-812F-680D7AA576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768D7820-1829-4C52-9D7C-83B86FF14D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8AD9D4C-3CB8-42E5-A580-C696831C58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7280FEC3-8A13-40AA-A27B-1FBB363F03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9DF75E9D-A512-4331-A6B1-0DDA1DF811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63AE41D2-A809-4F28-AA9C-80B0DF6500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5ADE83F1-30C4-4A95-AE69-4D3735083B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5850DC66-4EDF-4F0F-91C6-DF47CD1B7B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BBA982D4-A6D3-4857-B848-12578CD01AB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A283DE74-0173-4F83-A439-76164B7C976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87002771-5A32-4EC7-BE0E-84E3F72AD20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3CC83A39-35E2-4B4E-814B-6FED778830B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41701F4A-8CAC-476B-8A53-9A38A90BB85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2370EE42-5ACB-4C95-88C2-7BD5B200669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C4E0B871-4411-4900-977F-D2F27DDE959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F71CF6A0-7879-476E-B3A4-F2F035EC220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22FE661D-8F17-4138-9306-3FADD1D3711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5FECD737-E713-4B18-BD64-D2453C9C49F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F50ABF90-298A-4E0C-AAA6-0CFF3EE7BFA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EE5BE98E-F3B1-4D50-AA74-2A6CEF3E887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69E1079B-E43A-4DFD-9ED4-2B0F3C0EE1E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D26EBB27-BAF9-4426-BB3D-5555A1E9286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F88C6328-077D-4F12-8441-2BFD052B249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51380253-D74B-48D4-9E19-41F16EDDB0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a:extLst>
            <a:ext uri="{FF2B5EF4-FFF2-40B4-BE49-F238E27FC236}">
              <a16:creationId xmlns:a16="http://schemas.microsoft.com/office/drawing/2014/main" id="{25F55ED4-F60A-4575-8B3B-0F9BBEC53CF1}"/>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B19B43DB-EF17-4B1E-A529-8CD5E39D9CDE}"/>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a:extLst>
            <a:ext uri="{FF2B5EF4-FFF2-40B4-BE49-F238E27FC236}">
              <a16:creationId xmlns:a16="http://schemas.microsoft.com/office/drawing/2014/main" id="{217C6750-5787-4726-9331-0CEF0AF8DE3D}"/>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D7D6A96B-7971-4317-9E27-F4F3462DA8DF}"/>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a:extLst>
            <a:ext uri="{FF2B5EF4-FFF2-40B4-BE49-F238E27FC236}">
              <a16:creationId xmlns:a16="http://schemas.microsoft.com/office/drawing/2014/main" id="{625D39CB-2CCA-4CDE-8CF0-328C3DECFDFF}"/>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713CB468-EF5F-44C2-802E-68E0C3D3D85A}"/>
            </a:ext>
          </a:extLst>
        </xdr:cNvPr>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a:extLst>
            <a:ext uri="{FF2B5EF4-FFF2-40B4-BE49-F238E27FC236}">
              <a16:creationId xmlns:a16="http://schemas.microsoft.com/office/drawing/2014/main" id="{EFE297C2-D9AC-4A4F-9787-E59C57DD3326}"/>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a:extLst>
            <a:ext uri="{FF2B5EF4-FFF2-40B4-BE49-F238E27FC236}">
              <a16:creationId xmlns:a16="http://schemas.microsoft.com/office/drawing/2014/main" id="{E73BD8F2-E4A8-4E7D-BE34-847B34910649}"/>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a:extLst>
            <a:ext uri="{FF2B5EF4-FFF2-40B4-BE49-F238E27FC236}">
              <a16:creationId xmlns:a16="http://schemas.microsoft.com/office/drawing/2014/main" id="{2A37632C-61F3-4E0A-AF86-F5500069DE82}"/>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a:extLst>
            <a:ext uri="{FF2B5EF4-FFF2-40B4-BE49-F238E27FC236}">
              <a16:creationId xmlns:a16="http://schemas.microsoft.com/office/drawing/2014/main" id="{21B98123-2DA0-4EE4-8442-AD714E1229C4}"/>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a:extLst>
            <a:ext uri="{FF2B5EF4-FFF2-40B4-BE49-F238E27FC236}">
              <a16:creationId xmlns:a16="http://schemas.microsoft.com/office/drawing/2014/main" id="{7019F7C3-2CBF-44EE-B076-13B7844B8231}"/>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733BE0C-CD11-4F97-B38F-07008B5E3E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6674F0F5-2853-42A9-B89E-0484467E457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E757BE8-22A0-4A71-9890-D7B075DC46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7A4867F-37DA-4419-A50D-528AA69A2B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819B04B-C2C4-4BFB-8576-C00F5B1134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87993</xdr:rowOff>
    </xdr:from>
    <xdr:to>
      <xdr:col>76</xdr:col>
      <xdr:colOff>165100</xdr:colOff>
      <xdr:row>60</xdr:row>
      <xdr:rowOff>18143</xdr:rowOff>
    </xdr:to>
    <xdr:sp macro="" textlink="">
      <xdr:nvSpPr>
        <xdr:cNvPr id="646" name="楕円 645">
          <a:extLst>
            <a:ext uri="{FF2B5EF4-FFF2-40B4-BE49-F238E27FC236}">
              <a16:creationId xmlns:a16="http://schemas.microsoft.com/office/drawing/2014/main" id="{BBD73ADA-819E-4478-ABE4-87608E128D73}"/>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53703</xdr:rowOff>
    </xdr:from>
    <xdr:to>
      <xdr:col>72</xdr:col>
      <xdr:colOff>38100</xdr:colOff>
      <xdr:row>59</xdr:row>
      <xdr:rowOff>155303</xdr:rowOff>
    </xdr:to>
    <xdr:sp macro="" textlink="">
      <xdr:nvSpPr>
        <xdr:cNvPr id="647" name="楕円 646">
          <a:extLst>
            <a:ext uri="{FF2B5EF4-FFF2-40B4-BE49-F238E27FC236}">
              <a16:creationId xmlns:a16="http://schemas.microsoft.com/office/drawing/2014/main" id="{0E84AF4E-F376-4CD6-9895-D58B6ABE699F}"/>
            </a:ext>
          </a:extLst>
        </xdr:cNvPr>
        <xdr:cNvSpPr/>
      </xdr:nvSpPr>
      <xdr:spPr>
        <a:xfrm>
          <a:off x="13652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104503</xdr:rowOff>
    </xdr:from>
    <xdr:to>
      <xdr:col>76</xdr:col>
      <xdr:colOff>114300</xdr:colOff>
      <xdr:row>59</xdr:row>
      <xdr:rowOff>138793</xdr:rowOff>
    </xdr:to>
    <xdr:cxnSp macro="">
      <xdr:nvCxnSpPr>
        <xdr:cNvPr id="648" name="直線コネクタ 647">
          <a:extLst>
            <a:ext uri="{FF2B5EF4-FFF2-40B4-BE49-F238E27FC236}">
              <a16:creationId xmlns:a16="http://schemas.microsoft.com/office/drawing/2014/main" id="{64E4D6A7-3BC0-4386-8ABD-C74756BCFA02}"/>
            </a:ext>
          </a:extLst>
        </xdr:cNvPr>
        <xdr:cNvCxnSpPr/>
      </xdr:nvCxnSpPr>
      <xdr:spPr>
        <a:xfrm>
          <a:off x="13703300" y="102200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49" name="楕円 648">
          <a:extLst>
            <a:ext uri="{FF2B5EF4-FFF2-40B4-BE49-F238E27FC236}">
              <a16:creationId xmlns:a16="http://schemas.microsoft.com/office/drawing/2014/main" id="{DE7DA442-B41C-4C16-92B9-867E57E50981}"/>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104503</xdr:rowOff>
    </xdr:to>
    <xdr:cxnSp macro="">
      <xdr:nvCxnSpPr>
        <xdr:cNvPr id="650" name="直線コネクタ 649">
          <a:extLst>
            <a:ext uri="{FF2B5EF4-FFF2-40B4-BE49-F238E27FC236}">
              <a16:creationId xmlns:a16="http://schemas.microsoft.com/office/drawing/2014/main" id="{719F4F6D-EF8E-4571-9CDD-F483BF4B8274}"/>
            </a:ext>
          </a:extLst>
        </xdr:cNvPr>
        <xdr:cNvCxnSpPr/>
      </xdr:nvCxnSpPr>
      <xdr:spPr>
        <a:xfrm>
          <a:off x="12814300" y="101890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AEDED271-B406-4935-9CDF-21E6A9FE0741}"/>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E578EE69-582B-4FF9-B246-2408F072FE33}"/>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A97AE3F7-35BF-4AE6-8DF2-F0B6F4ABC55E}"/>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76CDC532-8416-42F3-BD0A-017829C23012}"/>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8D820BF7-760A-4A12-BA08-97D73EE968FB}"/>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146430</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94CDC090-C91B-4911-BB7D-E962136665BC}"/>
            </a:ext>
          </a:extLst>
        </xdr:cNvPr>
        <xdr:cNvSpPr txBox="1"/>
      </xdr:nvSpPr>
      <xdr:spPr>
        <a:xfrm>
          <a:off x="13500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115405</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9C0ED5EC-ADEB-475F-8AD9-CB346A412302}"/>
            </a:ext>
          </a:extLst>
        </xdr:cNvPr>
        <xdr:cNvSpPr txBox="1"/>
      </xdr:nvSpPr>
      <xdr:spPr>
        <a:xfrm>
          <a:off x="12611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75019CC0-197F-4D66-B4D5-D681621110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14CA93-2E13-476F-9EC2-DE41871420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ADFB0955-CD47-4B1A-BFB1-0AE3B5B43F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80C4C28B-B6AD-4283-B2DE-2B80416161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4DD5E42D-F444-42B6-8547-B7191D208D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A6642544-1984-4173-A2FA-379B7ADE39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6D72D146-5BAD-44F1-9E3D-6F522E6847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8E345697-C8AC-4024-BDD2-7342D8AF531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86B2EC4B-7250-41EC-8E6B-9358179685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2FAD58C-D023-4F86-AE83-7DCA9BA421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68" name="直線コネクタ 667">
          <a:extLst>
            <a:ext uri="{FF2B5EF4-FFF2-40B4-BE49-F238E27FC236}">
              <a16:creationId xmlns:a16="http://schemas.microsoft.com/office/drawing/2014/main" id="{DDB1263A-1C99-4E24-B4CC-31230784DAF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9" name="テキスト ボックス 668">
          <a:extLst>
            <a:ext uri="{FF2B5EF4-FFF2-40B4-BE49-F238E27FC236}">
              <a16:creationId xmlns:a16="http://schemas.microsoft.com/office/drawing/2014/main" id="{8647C67A-EA3C-4E59-AB89-A92552BD4BE8}"/>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a:extLst>
            <a:ext uri="{FF2B5EF4-FFF2-40B4-BE49-F238E27FC236}">
              <a16:creationId xmlns:a16="http://schemas.microsoft.com/office/drawing/2014/main" id="{F9D1FC3C-7CBA-46B8-8A4F-5C3FF203CD4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a:extLst>
            <a:ext uri="{FF2B5EF4-FFF2-40B4-BE49-F238E27FC236}">
              <a16:creationId xmlns:a16="http://schemas.microsoft.com/office/drawing/2014/main" id="{6A1F30F7-AAA3-45BF-8BEF-24117E4F195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2" name="直線コネクタ 671">
          <a:extLst>
            <a:ext uri="{FF2B5EF4-FFF2-40B4-BE49-F238E27FC236}">
              <a16:creationId xmlns:a16="http://schemas.microsoft.com/office/drawing/2014/main" id="{59389D9D-0B61-4325-BE3F-C6EB1E9B9CEA}"/>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3" name="テキスト ボックス 672">
          <a:extLst>
            <a:ext uri="{FF2B5EF4-FFF2-40B4-BE49-F238E27FC236}">
              <a16:creationId xmlns:a16="http://schemas.microsoft.com/office/drawing/2014/main" id="{1BB14504-0CA0-4A5B-9480-EECF7EB9AAB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C12DF8CF-CAAB-4CA1-9D7A-72391F6E50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E1536A55-4E2C-417F-A338-701DE0F5CB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保健センター・保健所】&#10;一人当たり面積グラフ枠">
          <a:extLst>
            <a:ext uri="{FF2B5EF4-FFF2-40B4-BE49-F238E27FC236}">
              <a16:creationId xmlns:a16="http://schemas.microsoft.com/office/drawing/2014/main" id="{ACECDFC9-B553-4373-8B61-4C8187506E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77" name="直線コネクタ 676">
          <a:extLst>
            <a:ext uri="{FF2B5EF4-FFF2-40B4-BE49-F238E27FC236}">
              <a16:creationId xmlns:a16="http://schemas.microsoft.com/office/drawing/2014/main" id="{4216FF34-2981-4C4C-A6AA-0AE3A0DA08F9}"/>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78" name="【保健センター・保健所】&#10;一人当たり面積最小値テキスト">
          <a:extLst>
            <a:ext uri="{FF2B5EF4-FFF2-40B4-BE49-F238E27FC236}">
              <a16:creationId xmlns:a16="http://schemas.microsoft.com/office/drawing/2014/main" id="{FFD4E15A-7F31-4D53-8B7E-2988ABD87B22}"/>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79" name="直線コネクタ 678">
          <a:extLst>
            <a:ext uri="{FF2B5EF4-FFF2-40B4-BE49-F238E27FC236}">
              <a16:creationId xmlns:a16="http://schemas.microsoft.com/office/drawing/2014/main" id="{633FA619-CF7F-4885-ABA4-CF7F9FCB6FE6}"/>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0" name="【保健センター・保健所】&#10;一人当たり面積最大値テキスト">
          <a:extLst>
            <a:ext uri="{FF2B5EF4-FFF2-40B4-BE49-F238E27FC236}">
              <a16:creationId xmlns:a16="http://schemas.microsoft.com/office/drawing/2014/main" id="{A4F16DC7-BE42-4C32-9597-CECB65EA9DFF}"/>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1" name="直線コネクタ 680">
          <a:extLst>
            <a:ext uri="{FF2B5EF4-FFF2-40B4-BE49-F238E27FC236}">
              <a16:creationId xmlns:a16="http://schemas.microsoft.com/office/drawing/2014/main" id="{4DA20388-7142-4B40-9F8F-362119FFA04B}"/>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82" name="【保健センター・保健所】&#10;一人当たり面積平均値テキスト">
          <a:extLst>
            <a:ext uri="{FF2B5EF4-FFF2-40B4-BE49-F238E27FC236}">
              <a16:creationId xmlns:a16="http://schemas.microsoft.com/office/drawing/2014/main" id="{1D82546A-84AB-46E4-8770-059D72AC2DF9}"/>
            </a:ext>
          </a:extLst>
        </xdr:cNvPr>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3" name="フローチャート: 判断 682">
          <a:extLst>
            <a:ext uri="{FF2B5EF4-FFF2-40B4-BE49-F238E27FC236}">
              <a16:creationId xmlns:a16="http://schemas.microsoft.com/office/drawing/2014/main" id="{191D552B-B139-481A-8C24-048F0FCDCA73}"/>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84" name="フローチャート: 判断 683">
          <a:extLst>
            <a:ext uri="{FF2B5EF4-FFF2-40B4-BE49-F238E27FC236}">
              <a16:creationId xmlns:a16="http://schemas.microsoft.com/office/drawing/2014/main" id="{FA67BFE1-D8D4-4B72-935B-2BED72BB2782}"/>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85" name="フローチャート: 判断 684">
          <a:extLst>
            <a:ext uri="{FF2B5EF4-FFF2-40B4-BE49-F238E27FC236}">
              <a16:creationId xmlns:a16="http://schemas.microsoft.com/office/drawing/2014/main" id="{287344E7-9571-4550-9E65-FE07013AD54E}"/>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86" name="フローチャート: 判断 685">
          <a:extLst>
            <a:ext uri="{FF2B5EF4-FFF2-40B4-BE49-F238E27FC236}">
              <a16:creationId xmlns:a16="http://schemas.microsoft.com/office/drawing/2014/main" id="{1B8C56C8-9250-4DFC-8CF6-B546A9AE1B66}"/>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87" name="フローチャート: 判断 686">
          <a:extLst>
            <a:ext uri="{FF2B5EF4-FFF2-40B4-BE49-F238E27FC236}">
              <a16:creationId xmlns:a16="http://schemas.microsoft.com/office/drawing/2014/main" id="{A5215C11-EF2F-44AA-A20F-3E3B0B70D83C}"/>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3D537A0B-BC11-4363-8A51-B81698C1580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3D08342-A499-4D36-AB55-F71E0BBB25F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7938F1F4-097D-4D62-A4F9-71B0174F82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BEEE6635-5116-4444-8A03-A75071D3EF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DEDD3839-B4F1-470E-B8AC-87B7BD1CC3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143510</xdr:rowOff>
    </xdr:from>
    <xdr:to>
      <xdr:col>107</xdr:col>
      <xdr:colOff>101600</xdr:colOff>
      <xdr:row>62</xdr:row>
      <xdr:rowOff>73660</xdr:rowOff>
    </xdr:to>
    <xdr:sp macro="" textlink="">
      <xdr:nvSpPr>
        <xdr:cNvPr id="693" name="楕円 692">
          <a:extLst>
            <a:ext uri="{FF2B5EF4-FFF2-40B4-BE49-F238E27FC236}">
              <a16:creationId xmlns:a16="http://schemas.microsoft.com/office/drawing/2014/main" id="{A433A43E-B465-4106-B710-3A74D84A3862}"/>
            </a:ext>
          </a:extLst>
        </xdr:cNvPr>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4" name="楕円 693">
          <a:extLst>
            <a:ext uri="{FF2B5EF4-FFF2-40B4-BE49-F238E27FC236}">
              <a16:creationId xmlns:a16="http://schemas.microsoft.com/office/drawing/2014/main" id="{EEB3552D-4830-4154-B8F0-5A6EBC00BF8F}"/>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695" name="直線コネクタ 694">
          <a:extLst>
            <a:ext uri="{FF2B5EF4-FFF2-40B4-BE49-F238E27FC236}">
              <a16:creationId xmlns:a16="http://schemas.microsoft.com/office/drawing/2014/main" id="{F6B7944E-8975-4EE1-8D8C-ED10302BA4D9}"/>
            </a:ext>
          </a:extLst>
        </xdr:cNvPr>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96" name="楕円 695">
          <a:extLst>
            <a:ext uri="{FF2B5EF4-FFF2-40B4-BE49-F238E27FC236}">
              <a16:creationId xmlns:a16="http://schemas.microsoft.com/office/drawing/2014/main" id="{CE7999F8-F12F-4656-857B-666C5AE8BD48}"/>
            </a:ext>
          </a:extLst>
        </xdr:cNvPr>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22860</xdr:rowOff>
    </xdr:to>
    <xdr:cxnSp macro="">
      <xdr:nvCxnSpPr>
        <xdr:cNvPr id="697" name="直線コネクタ 696">
          <a:extLst>
            <a:ext uri="{FF2B5EF4-FFF2-40B4-BE49-F238E27FC236}">
              <a16:creationId xmlns:a16="http://schemas.microsoft.com/office/drawing/2014/main" id="{3C9EAE5B-7F55-4FA3-B9E2-D124EE0BD689}"/>
            </a:ext>
          </a:extLst>
        </xdr:cNvPr>
        <xdr:cNvCxnSpPr/>
      </xdr:nvCxnSpPr>
      <xdr:spPr>
        <a:xfrm>
          <a:off x="18656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98" name="n_1aveValue【保健センター・保健所】&#10;一人当たり面積">
          <a:extLst>
            <a:ext uri="{FF2B5EF4-FFF2-40B4-BE49-F238E27FC236}">
              <a16:creationId xmlns:a16="http://schemas.microsoft.com/office/drawing/2014/main" id="{83BF8119-A0F2-48FD-B07C-90292567B4A5}"/>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99" name="n_2aveValue【保健センター・保健所】&#10;一人当たり面積">
          <a:extLst>
            <a:ext uri="{FF2B5EF4-FFF2-40B4-BE49-F238E27FC236}">
              <a16:creationId xmlns:a16="http://schemas.microsoft.com/office/drawing/2014/main" id="{59965B41-DF6B-4D32-9890-4F46531F1321}"/>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00" name="n_3aveValue【保健センター・保健所】&#10;一人当たり面積">
          <a:extLst>
            <a:ext uri="{FF2B5EF4-FFF2-40B4-BE49-F238E27FC236}">
              <a16:creationId xmlns:a16="http://schemas.microsoft.com/office/drawing/2014/main" id="{D510A090-C107-47AE-9B08-A3CFFFBB704F}"/>
            </a:ext>
          </a:extLst>
        </xdr:cNvPr>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701" name="n_4aveValue【保健センター・保健所】&#10;一人当たり面積">
          <a:extLst>
            <a:ext uri="{FF2B5EF4-FFF2-40B4-BE49-F238E27FC236}">
              <a16:creationId xmlns:a16="http://schemas.microsoft.com/office/drawing/2014/main" id="{A759D4AC-F2CA-43CC-97D1-C385255227BA}"/>
            </a:ext>
          </a:extLst>
        </xdr:cNvPr>
        <xdr:cNvSpPr txBox="1"/>
      </xdr:nvSpPr>
      <xdr:spPr>
        <a:xfrm>
          <a:off x="18421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02" name="n_2mainValue【保健センター・保健所】&#10;一人当たり面積">
          <a:extLst>
            <a:ext uri="{FF2B5EF4-FFF2-40B4-BE49-F238E27FC236}">
              <a16:creationId xmlns:a16="http://schemas.microsoft.com/office/drawing/2014/main" id="{9FE17524-6B95-4F1B-9E41-5F2F659A0C15}"/>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03" name="n_3mainValue【保健センター・保健所】&#10;一人当たり面積">
          <a:extLst>
            <a:ext uri="{FF2B5EF4-FFF2-40B4-BE49-F238E27FC236}">
              <a16:creationId xmlns:a16="http://schemas.microsoft.com/office/drawing/2014/main" id="{B228C665-E91C-4BF1-B9FD-94E1BA423F0C}"/>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704" name="n_4mainValue【保健センター・保健所】&#10;一人当たり面積">
          <a:extLst>
            <a:ext uri="{FF2B5EF4-FFF2-40B4-BE49-F238E27FC236}">
              <a16:creationId xmlns:a16="http://schemas.microsoft.com/office/drawing/2014/main" id="{91CD648F-8723-4FD1-88E5-3EBE0A46BE46}"/>
            </a:ext>
          </a:extLst>
        </xdr:cNvPr>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a:extLst>
            <a:ext uri="{FF2B5EF4-FFF2-40B4-BE49-F238E27FC236}">
              <a16:creationId xmlns:a16="http://schemas.microsoft.com/office/drawing/2014/main" id="{73CCD84C-03F7-4947-B70C-81B613AD92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a:extLst>
            <a:ext uri="{FF2B5EF4-FFF2-40B4-BE49-F238E27FC236}">
              <a16:creationId xmlns:a16="http://schemas.microsoft.com/office/drawing/2014/main" id="{9B3C2075-A5C4-4376-BC16-2EB30A372E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a:extLst>
            <a:ext uri="{FF2B5EF4-FFF2-40B4-BE49-F238E27FC236}">
              <a16:creationId xmlns:a16="http://schemas.microsoft.com/office/drawing/2014/main" id="{38D8484F-1FF2-47EA-887A-40EAB183C1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a:extLst>
            <a:ext uri="{FF2B5EF4-FFF2-40B4-BE49-F238E27FC236}">
              <a16:creationId xmlns:a16="http://schemas.microsoft.com/office/drawing/2014/main" id="{7FC0A250-F36C-456E-90AF-C2BAE46FD6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a:extLst>
            <a:ext uri="{FF2B5EF4-FFF2-40B4-BE49-F238E27FC236}">
              <a16:creationId xmlns:a16="http://schemas.microsoft.com/office/drawing/2014/main" id="{434401C0-E827-4A42-B1D6-19ECE96DC1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a:extLst>
            <a:ext uri="{FF2B5EF4-FFF2-40B4-BE49-F238E27FC236}">
              <a16:creationId xmlns:a16="http://schemas.microsoft.com/office/drawing/2014/main" id="{DCAD1C47-8393-4D04-B8AB-67788B50C63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a:extLst>
            <a:ext uri="{FF2B5EF4-FFF2-40B4-BE49-F238E27FC236}">
              <a16:creationId xmlns:a16="http://schemas.microsoft.com/office/drawing/2014/main" id="{29EA2281-5E36-4698-BCFB-5C0FAAF22C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a:extLst>
            <a:ext uri="{FF2B5EF4-FFF2-40B4-BE49-F238E27FC236}">
              <a16:creationId xmlns:a16="http://schemas.microsoft.com/office/drawing/2014/main" id="{454A2DC7-9A56-4908-B296-51479751F6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3" name="テキスト ボックス 712">
          <a:extLst>
            <a:ext uri="{FF2B5EF4-FFF2-40B4-BE49-F238E27FC236}">
              <a16:creationId xmlns:a16="http://schemas.microsoft.com/office/drawing/2014/main" id="{83C9C97E-ECCC-4065-B75C-69FFC9514B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4" name="直線コネクタ 713">
          <a:extLst>
            <a:ext uri="{FF2B5EF4-FFF2-40B4-BE49-F238E27FC236}">
              <a16:creationId xmlns:a16="http://schemas.microsoft.com/office/drawing/2014/main" id="{E8523475-3B93-4528-86AD-9C457DAB5AA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5" name="テキスト ボックス 714">
          <a:extLst>
            <a:ext uri="{FF2B5EF4-FFF2-40B4-BE49-F238E27FC236}">
              <a16:creationId xmlns:a16="http://schemas.microsoft.com/office/drawing/2014/main" id="{352C410E-C99B-4D2E-B654-EDA9DCD7B1C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6" name="直線コネクタ 715">
          <a:extLst>
            <a:ext uri="{FF2B5EF4-FFF2-40B4-BE49-F238E27FC236}">
              <a16:creationId xmlns:a16="http://schemas.microsoft.com/office/drawing/2014/main" id="{E31922F0-59D2-4726-8F85-AB9DAB50FC6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7" name="テキスト ボックス 716">
          <a:extLst>
            <a:ext uri="{FF2B5EF4-FFF2-40B4-BE49-F238E27FC236}">
              <a16:creationId xmlns:a16="http://schemas.microsoft.com/office/drawing/2014/main" id="{F209FF82-FDEA-466F-82C6-3D1E707557A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8" name="直線コネクタ 717">
          <a:extLst>
            <a:ext uri="{FF2B5EF4-FFF2-40B4-BE49-F238E27FC236}">
              <a16:creationId xmlns:a16="http://schemas.microsoft.com/office/drawing/2014/main" id="{4890B639-4913-4FFE-BC03-436991A7D42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9" name="テキスト ボックス 718">
          <a:extLst>
            <a:ext uri="{FF2B5EF4-FFF2-40B4-BE49-F238E27FC236}">
              <a16:creationId xmlns:a16="http://schemas.microsoft.com/office/drawing/2014/main" id="{90749E0B-4A22-4AB0-BA5D-AB2CA227DAA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0" name="直線コネクタ 719">
          <a:extLst>
            <a:ext uri="{FF2B5EF4-FFF2-40B4-BE49-F238E27FC236}">
              <a16:creationId xmlns:a16="http://schemas.microsoft.com/office/drawing/2014/main" id="{1F024AD6-4F62-45AC-92FD-464FCAE5052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1" name="テキスト ボックス 720">
          <a:extLst>
            <a:ext uri="{FF2B5EF4-FFF2-40B4-BE49-F238E27FC236}">
              <a16:creationId xmlns:a16="http://schemas.microsoft.com/office/drawing/2014/main" id="{7BAEAF78-5C6E-4E0E-A407-FB5AD9C1939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2" name="直線コネクタ 721">
          <a:extLst>
            <a:ext uri="{FF2B5EF4-FFF2-40B4-BE49-F238E27FC236}">
              <a16:creationId xmlns:a16="http://schemas.microsoft.com/office/drawing/2014/main" id="{7E7A1C84-C7A7-4726-97D7-6D4DE0F338F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3" name="テキスト ボックス 722">
          <a:extLst>
            <a:ext uri="{FF2B5EF4-FFF2-40B4-BE49-F238E27FC236}">
              <a16:creationId xmlns:a16="http://schemas.microsoft.com/office/drawing/2014/main" id="{778F5067-AB31-49AD-B836-FB8A60CF3E8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4" name="直線コネクタ 723">
          <a:extLst>
            <a:ext uri="{FF2B5EF4-FFF2-40B4-BE49-F238E27FC236}">
              <a16:creationId xmlns:a16="http://schemas.microsoft.com/office/drawing/2014/main" id="{32464486-5F46-48B2-A920-789A08C187B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5" name="テキスト ボックス 724">
          <a:extLst>
            <a:ext uri="{FF2B5EF4-FFF2-40B4-BE49-F238E27FC236}">
              <a16:creationId xmlns:a16="http://schemas.microsoft.com/office/drawing/2014/main" id="{428F01A7-E25B-4C65-9288-10EFDCCB073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6" name="直線コネクタ 725">
          <a:extLst>
            <a:ext uri="{FF2B5EF4-FFF2-40B4-BE49-F238E27FC236}">
              <a16:creationId xmlns:a16="http://schemas.microsoft.com/office/drawing/2014/main" id="{C01984D7-A04D-47D0-B740-51B44996AC7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7" name="テキスト ボックス 726">
          <a:extLst>
            <a:ext uri="{FF2B5EF4-FFF2-40B4-BE49-F238E27FC236}">
              <a16:creationId xmlns:a16="http://schemas.microsoft.com/office/drawing/2014/main" id="{53D0A293-944D-40DA-8055-676FA7F1BD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a:extLst>
            <a:ext uri="{FF2B5EF4-FFF2-40B4-BE49-F238E27FC236}">
              <a16:creationId xmlns:a16="http://schemas.microsoft.com/office/drawing/2014/main" id="{B2209CAE-FDED-4852-92D7-54C54BB3782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a:extLst>
            <a:ext uri="{FF2B5EF4-FFF2-40B4-BE49-F238E27FC236}">
              <a16:creationId xmlns:a16="http://schemas.microsoft.com/office/drawing/2014/main" id="{4F55A407-AF30-4F27-BD44-C5E87987D2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30" name="直線コネクタ 729">
          <a:extLst>
            <a:ext uri="{FF2B5EF4-FFF2-40B4-BE49-F238E27FC236}">
              <a16:creationId xmlns:a16="http://schemas.microsoft.com/office/drawing/2014/main" id="{56D3BE91-15A0-4EB9-9309-F75340CDD7B8}"/>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31" name="【消防施設】&#10;有形固定資産減価償却率最小値テキスト">
          <a:extLst>
            <a:ext uri="{FF2B5EF4-FFF2-40B4-BE49-F238E27FC236}">
              <a16:creationId xmlns:a16="http://schemas.microsoft.com/office/drawing/2014/main" id="{4CBFC28B-4C32-46C8-AADA-6486866F197A}"/>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32" name="直線コネクタ 731">
          <a:extLst>
            <a:ext uri="{FF2B5EF4-FFF2-40B4-BE49-F238E27FC236}">
              <a16:creationId xmlns:a16="http://schemas.microsoft.com/office/drawing/2014/main" id="{FA12802C-474F-4A96-B090-C47A96D66B1A}"/>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33" name="【消防施設】&#10;有形固定資産減価償却率最大値テキスト">
          <a:extLst>
            <a:ext uri="{FF2B5EF4-FFF2-40B4-BE49-F238E27FC236}">
              <a16:creationId xmlns:a16="http://schemas.microsoft.com/office/drawing/2014/main" id="{2D6C5401-F808-428A-89F5-7E6B19DD0579}"/>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34" name="直線コネクタ 733">
          <a:extLst>
            <a:ext uri="{FF2B5EF4-FFF2-40B4-BE49-F238E27FC236}">
              <a16:creationId xmlns:a16="http://schemas.microsoft.com/office/drawing/2014/main" id="{60F31593-CBAD-47BE-8F6E-2DB40CCB287B}"/>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35" name="【消防施設】&#10;有形固定資産減価償却率平均値テキスト">
          <a:extLst>
            <a:ext uri="{FF2B5EF4-FFF2-40B4-BE49-F238E27FC236}">
              <a16:creationId xmlns:a16="http://schemas.microsoft.com/office/drawing/2014/main" id="{3646DCF5-DE06-47FC-BD98-1FD117BA2DE3}"/>
            </a:ext>
          </a:extLst>
        </xdr:cNvPr>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36" name="フローチャート: 判断 735">
          <a:extLst>
            <a:ext uri="{FF2B5EF4-FFF2-40B4-BE49-F238E27FC236}">
              <a16:creationId xmlns:a16="http://schemas.microsoft.com/office/drawing/2014/main" id="{4E60DA8F-C1A3-4045-BBDF-591C8E2B7679}"/>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37" name="フローチャート: 判断 736">
          <a:extLst>
            <a:ext uri="{FF2B5EF4-FFF2-40B4-BE49-F238E27FC236}">
              <a16:creationId xmlns:a16="http://schemas.microsoft.com/office/drawing/2014/main" id="{3E9BAA17-D12D-46E7-A85D-82A8CE858C1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38" name="フローチャート: 判断 737">
          <a:extLst>
            <a:ext uri="{FF2B5EF4-FFF2-40B4-BE49-F238E27FC236}">
              <a16:creationId xmlns:a16="http://schemas.microsoft.com/office/drawing/2014/main" id="{9B5AB79A-7415-48A7-86EF-D7417D622EC5}"/>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39" name="フローチャート: 判断 738">
          <a:extLst>
            <a:ext uri="{FF2B5EF4-FFF2-40B4-BE49-F238E27FC236}">
              <a16:creationId xmlns:a16="http://schemas.microsoft.com/office/drawing/2014/main" id="{111ECBD0-77C6-4E11-B878-53F0990AC31F}"/>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40" name="フローチャート: 判断 739">
          <a:extLst>
            <a:ext uri="{FF2B5EF4-FFF2-40B4-BE49-F238E27FC236}">
              <a16:creationId xmlns:a16="http://schemas.microsoft.com/office/drawing/2014/main" id="{8E13DB8A-891A-45FA-90EA-2DA63035A9E3}"/>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4A7B0260-1A0C-4E3B-88F2-DC11BB6FBC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BD158E8F-1834-4EFD-BE3B-4F1EF297CD5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CECA10DC-B48A-4BD0-8713-1A7EE7AC5A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8A2862BC-8B82-4801-9806-E5DCA0BAD7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D8E02EFA-EB8C-4BDA-BA5A-CD729AE5DD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109764</xdr:rowOff>
    </xdr:from>
    <xdr:to>
      <xdr:col>85</xdr:col>
      <xdr:colOff>177800</xdr:colOff>
      <xdr:row>84</xdr:row>
      <xdr:rowOff>39914</xdr:rowOff>
    </xdr:to>
    <xdr:sp macro="" textlink="">
      <xdr:nvSpPr>
        <xdr:cNvPr id="746" name="楕円 745">
          <a:extLst>
            <a:ext uri="{FF2B5EF4-FFF2-40B4-BE49-F238E27FC236}">
              <a16:creationId xmlns:a16="http://schemas.microsoft.com/office/drawing/2014/main" id="{C50F762B-1518-4918-B9FD-F0DB58A61C2D}"/>
            </a:ext>
          </a:extLst>
        </xdr:cNvPr>
        <xdr:cNvSpPr/>
      </xdr:nvSpPr>
      <xdr:spPr>
        <a:xfrm>
          <a:off x="16268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88191</xdr:rowOff>
    </xdr:from>
    <xdr:ext cx="405111" cy="259045"/>
    <xdr:sp macro="" textlink="">
      <xdr:nvSpPr>
        <xdr:cNvPr id="747" name="【消防施設】&#10;有形固定資産減価償却率該当値テキスト">
          <a:extLst>
            <a:ext uri="{FF2B5EF4-FFF2-40B4-BE49-F238E27FC236}">
              <a16:creationId xmlns:a16="http://schemas.microsoft.com/office/drawing/2014/main" id="{59426536-3E5B-4AFA-ACEE-CC94944A9D0C}"/>
            </a:ext>
          </a:extLst>
        </xdr:cNvPr>
        <xdr:cNvSpPr txBox="1"/>
      </xdr:nvSpPr>
      <xdr:spPr>
        <a:xfrm>
          <a:off x="16357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748" name="楕円 747">
          <a:extLst>
            <a:ext uri="{FF2B5EF4-FFF2-40B4-BE49-F238E27FC236}">
              <a16:creationId xmlns:a16="http://schemas.microsoft.com/office/drawing/2014/main" id="{10EAF626-DB78-480A-A662-295D779FDD3B}"/>
            </a:ext>
          </a:extLst>
        </xdr:cNvPr>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160564</xdr:rowOff>
    </xdr:to>
    <xdr:cxnSp macro="">
      <xdr:nvCxnSpPr>
        <xdr:cNvPr id="749" name="直線コネクタ 748">
          <a:extLst>
            <a:ext uri="{FF2B5EF4-FFF2-40B4-BE49-F238E27FC236}">
              <a16:creationId xmlns:a16="http://schemas.microsoft.com/office/drawing/2014/main" id="{150F3287-A7B6-4C64-AB32-17CE9D0D40D6}"/>
            </a:ext>
          </a:extLst>
        </xdr:cNvPr>
        <xdr:cNvCxnSpPr/>
      </xdr:nvCxnSpPr>
      <xdr:spPr>
        <a:xfrm>
          <a:off x="15481300" y="14358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59145</xdr:rowOff>
    </xdr:from>
    <xdr:to>
      <xdr:col>76</xdr:col>
      <xdr:colOff>165100</xdr:colOff>
      <xdr:row>83</xdr:row>
      <xdr:rowOff>160745</xdr:rowOff>
    </xdr:to>
    <xdr:sp macro="" textlink="">
      <xdr:nvSpPr>
        <xdr:cNvPr id="750" name="楕円 749">
          <a:extLst>
            <a:ext uri="{FF2B5EF4-FFF2-40B4-BE49-F238E27FC236}">
              <a16:creationId xmlns:a16="http://schemas.microsoft.com/office/drawing/2014/main" id="{EA4B7FA1-32D2-44ED-AD65-A2F3A0B75890}"/>
            </a:ext>
          </a:extLst>
        </xdr:cNvPr>
        <xdr:cNvSpPr/>
      </xdr:nvSpPr>
      <xdr:spPr>
        <a:xfrm>
          <a:off x="14541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109945</xdr:rowOff>
    </xdr:from>
    <xdr:to>
      <xdr:col>81</xdr:col>
      <xdr:colOff>50800</xdr:colOff>
      <xdr:row>83</xdr:row>
      <xdr:rowOff>127907</xdr:rowOff>
    </xdr:to>
    <xdr:cxnSp macro="">
      <xdr:nvCxnSpPr>
        <xdr:cNvPr id="751" name="直線コネクタ 750">
          <a:extLst>
            <a:ext uri="{FF2B5EF4-FFF2-40B4-BE49-F238E27FC236}">
              <a16:creationId xmlns:a16="http://schemas.microsoft.com/office/drawing/2014/main" id="{DBE57A6D-8DEF-467F-ACAC-E754C99D3F8C}"/>
            </a:ext>
          </a:extLst>
        </xdr:cNvPr>
        <xdr:cNvCxnSpPr/>
      </xdr:nvCxnSpPr>
      <xdr:spPr>
        <a:xfrm>
          <a:off x="14592300" y="143402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41184</xdr:rowOff>
    </xdr:from>
    <xdr:to>
      <xdr:col>72</xdr:col>
      <xdr:colOff>38100</xdr:colOff>
      <xdr:row>83</xdr:row>
      <xdr:rowOff>142784</xdr:rowOff>
    </xdr:to>
    <xdr:sp macro="" textlink="">
      <xdr:nvSpPr>
        <xdr:cNvPr id="752" name="楕円 751">
          <a:extLst>
            <a:ext uri="{FF2B5EF4-FFF2-40B4-BE49-F238E27FC236}">
              <a16:creationId xmlns:a16="http://schemas.microsoft.com/office/drawing/2014/main" id="{356D2985-4B39-4434-BCFA-8AA735F66D8D}"/>
            </a:ext>
          </a:extLst>
        </xdr:cNvPr>
        <xdr:cNvSpPr/>
      </xdr:nvSpPr>
      <xdr:spPr>
        <a:xfrm>
          <a:off x="13652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91984</xdr:rowOff>
    </xdr:from>
    <xdr:to>
      <xdr:col>76</xdr:col>
      <xdr:colOff>114300</xdr:colOff>
      <xdr:row>83</xdr:row>
      <xdr:rowOff>109945</xdr:rowOff>
    </xdr:to>
    <xdr:cxnSp macro="">
      <xdr:nvCxnSpPr>
        <xdr:cNvPr id="753" name="直線コネクタ 752">
          <a:extLst>
            <a:ext uri="{FF2B5EF4-FFF2-40B4-BE49-F238E27FC236}">
              <a16:creationId xmlns:a16="http://schemas.microsoft.com/office/drawing/2014/main" id="{48D3CA8B-B3F0-46E3-89BD-719746F5A78B}"/>
            </a:ext>
          </a:extLst>
        </xdr:cNvPr>
        <xdr:cNvCxnSpPr/>
      </xdr:nvCxnSpPr>
      <xdr:spPr>
        <a:xfrm>
          <a:off x="13703300" y="1432233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101600</xdr:rowOff>
    </xdr:from>
    <xdr:to>
      <xdr:col>67</xdr:col>
      <xdr:colOff>101600</xdr:colOff>
      <xdr:row>82</xdr:row>
      <xdr:rowOff>31750</xdr:rowOff>
    </xdr:to>
    <xdr:sp macro="" textlink="">
      <xdr:nvSpPr>
        <xdr:cNvPr id="754" name="楕円 753">
          <a:extLst>
            <a:ext uri="{FF2B5EF4-FFF2-40B4-BE49-F238E27FC236}">
              <a16:creationId xmlns:a16="http://schemas.microsoft.com/office/drawing/2014/main" id="{D2A8470D-2D6E-4DCA-9FEC-12B7E7D3F838}"/>
            </a:ext>
          </a:extLst>
        </xdr:cNvPr>
        <xdr:cNvSpPr/>
      </xdr:nvSpPr>
      <xdr:spPr>
        <a:xfrm>
          <a:off x="12763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152400</xdr:rowOff>
    </xdr:from>
    <xdr:to>
      <xdr:col>71</xdr:col>
      <xdr:colOff>177800</xdr:colOff>
      <xdr:row>83</xdr:row>
      <xdr:rowOff>91984</xdr:rowOff>
    </xdr:to>
    <xdr:cxnSp macro="">
      <xdr:nvCxnSpPr>
        <xdr:cNvPr id="755" name="直線コネクタ 754">
          <a:extLst>
            <a:ext uri="{FF2B5EF4-FFF2-40B4-BE49-F238E27FC236}">
              <a16:creationId xmlns:a16="http://schemas.microsoft.com/office/drawing/2014/main" id="{5DA3382E-7AC8-4311-926C-CFF6C531E56D}"/>
            </a:ext>
          </a:extLst>
        </xdr:cNvPr>
        <xdr:cNvCxnSpPr/>
      </xdr:nvCxnSpPr>
      <xdr:spPr>
        <a:xfrm>
          <a:off x="12814300" y="14039850"/>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56" name="n_1aveValue【消防施設】&#10;有形固定資産減価償却率">
          <a:extLst>
            <a:ext uri="{FF2B5EF4-FFF2-40B4-BE49-F238E27FC236}">
              <a16:creationId xmlns:a16="http://schemas.microsoft.com/office/drawing/2014/main" id="{61DC99F4-EC71-42C7-A19C-19FE1A52309B}"/>
            </a:ext>
          </a:extLst>
        </xdr:cNvPr>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57" name="n_2aveValue【消防施設】&#10;有形固定資産減価償却率">
          <a:extLst>
            <a:ext uri="{FF2B5EF4-FFF2-40B4-BE49-F238E27FC236}">
              <a16:creationId xmlns:a16="http://schemas.microsoft.com/office/drawing/2014/main" id="{447C2C35-C23A-4E7C-8DF4-D5557EA3D5B4}"/>
            </a:ext>
          </a:extLst>
        </xdr:cNvPr>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58" name="n_3aveValue【消防施設】&#10;有形固定資産減価償却率">
          <a:extLst>
            <a:ext uri="{FF2B5EF4-FFF2-40B4-BE49-F238E27FC236}">
              <a16:creationId xmlns:a16="http://schemas.microsoft.com/office/drawing/2014/main" id="{C97D9483-1036-4D29-95E5-3E4016B6372C}"/>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59" name="n_4aveValue【消防施設】&#10;有形固定資産減価償却率">
          <a:extLst>
            <a:ext uri="{FF2B5EF4-FFF2-40B4-BE49-F238E27FC236}">
              <a16:creationId xmlns:a16="http://schemas.microsoft.com/office/drawing/2014/main" id="{64FCFF3D-2F6F-4C57-9224-73B622DC3C53}"/>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760" name="n_1mainValue【消防施設】&#10;有形固定資産減価償却率">
          <a:extLst>
            <a:ext uri="{FF2B5EF4-FFF2-40B4-BE49-F238E27FC236}">
              <a16:creationId xmlns:a16="http://schemas.microsoft.com/office/drawing/2014/main" id="{A7820C55-ED70-4D30-82B6-E4BB695248C5}"/>
            </a:ext>
          </a:extLst>
        </xdr:cNvPr>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761" name="n_2mainValue【消防施設】&#10;有形固定資産減価償却率">
          <a:extLst>
            <a:ext uri="{FF2B5EF4-FFF2-40B4-BE49-F238E27FC236}">
              <a16:creationId xmlns:a16="http://schemas.microsoft.com/office/drawing/2014/main" id="{A9311F02-1BCC-4700-AE9F-C6CA80AA8A8E}"/>
            </a:ext>
          </a:extLst>
        </xdr:cNvPr>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159311</xdr:rowOff>
    </xdr:from>
    <xdr:ext cx="405111" cy="259045"/>
    <xdr:sp macro="" textlink="">
      <xdr:nvSpPr>
        <xdr:cNvPr id="762" name="n_3mainValue【消防施設】&#10;有形固定資産減価償却率">
          <a:extLst>
            <a:ext uri="{FF2B5EF4-FFF2-40B4-BE49-F238E27FC236}">
              <a16:creationId xmlns:a16="http://schemas.microsoft.com/office/drawing/2014/main" id="{A19A2446-F8A2-4310-86D2-EB0259E37763}"/>
            </a:ext>
          </a:extLst>
        </xdr:cNvPr>
        <xdr:cNvSpPr txBox="1"/>
      </xdr:nvSpPr>
      <xdr:spPr>
        <a:xfrm>
          <a:off x="135007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48277</xdr:rowOff>
    </xdr:from>
    <xdr:ext cx="405111" cy="259045"/>
    <xdr:sp macro="" textlink="">
      <xdr:nvSpPr>
        <xdr:cNvPr id="763" name="n_4mainValue【消防施設】&#10;有形固定資産減価償却率">
          <a:extLst>
            <a:ext uri="{FF2B5EF4-FFF2-40B4-BE49-F238E27FC236}">
              <a16:creationId xmlns:a16="http://schemas.microsoft.com/office/drawing/2014/main" id="{38E8F6F3-237C-4C44-ACFE-54DFF639B6AC}"/>
            </a:ext>
          </a:extLst>
        </xdr:cNvPr>
        <xdr:cNvSpPr txBox="1"/>
      </xdr:nvSpPr>
      <xdr:spPr>
        <a:xfrm>
          <a:off x="12611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a:extLst>
            <a:ext uri="{FF2B5EF4-FFF2-40B4-BE49-F238E27FC236}">
              <a16:creationId xmlns:a16="http://schemas.microsoft.com/office/drawing/2014/main" id="{68F72AF8-B8C8-4563-A949-6DD73FEC41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a:extLst>
            <a:ext uri="{FF2B5EF4-FFF2-40B4-BE49-F238E27FC236}">
              <a16:creationId xmlns:a16="http://schemas.microsoft.com/office/drawing/2014/main" id="{0A168E85-8AE0-43CE-8A6C-89898931AE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a:extLst>
            <a:ext uri="{FF2B5EF4-FFF2-40B4-BE49-F238E27FC236}">
              <a16:creationId xmlns:a16="http://schemas.microsoft.com/office/drawing/2014/main" id="{CBD25B1C-CE54-4A4F-A546-FC0217FB89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a:extLst>
            <a:ext uri="{FF2B5EF4-FFF2-40B4-BE49-F238E27FC236}">
              <a16:creationId xmlns:a16="http://schemas.microsoft.com/office/drawing/2014/main" id="{053387D8-D0C9-4B86-8A0C-C5CB2AA67FF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a:extLst>
            <a:ext uri="{FF2B5EF4-FFF2-40B4-BE49-F238E27FC236}">
              <a16:creationId xmlns:a16="http://schemas.microsoft.com/office/drawing/2014/main" id="{DEA60E28-372B-4832-8262-1B8617F34BD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a:extLst>
            <a:ext uri="{FF2B5EF4-FFF2-40B4-BE49-F238E27FC236}">
              <a16:creationId xmlns:a16="http://schemas.microsoft.com/office/drawing/2014/main" id="{1EAAF0DC-88E1-4CB2-8209-C388844F9E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a:extLst>
            <a:ext uri="{FF2B5EF4-FFF2-40B4-BE49-F238E27FC236}">
              <a16:creationId xmlns:a16="http://schemas.microsoft.com/office/drawing/2014/main" id="{722FDCDE-6542-4D91-81D6-C88CC19A3A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a:extLst>
            <a:ext uri="{FF2B5EF4-FFF2-40B4-BE49-F238E27FC236}">
              <a16:creationId xmlns:a16="http://schemas.microsoft.com/office/drawing/2014/main" id="{31B69B61-C71D-400D-893C-6A835CA686B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a:extLst>
            <a:ext uri="{FF2B5EF4-FFF2-40B4-BE49-F238E27FC236}">
              <a16:creationId xmlns:a16="http://schemas.microsoft.com/office/drawing/2014/main" id="{D4188B48-23E0-4EEC-B45E-529C80F05A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a:extLst>
            <a:ext uri="{FF2B5EF4-FFF2-40B4-BE49-F238E27FC236}">
              <a16:creationId xmlns:a16="http://schemas.microsoft.com/office/drawing/2014/main" id="{BDB4DE30-4DC6-4593-81FB-C8D6B727CB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4" name="直線コネクタ 773">
          <a:extLst>
            <a:ext uri="{FF2B5EF4-FFF2-40B4-BE49-F238E27FC236}">
              <a16:creationId xmlns:a16="http://schemas.microsoft.com/office/drawing/2014/main" id="{C19D8512-03F6-4CF8-B801-DB9A77AD15C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5" name="テキスト ボックス 774">
          <a:extLst>
            <a:ext uri="{FF2B5EF4-FFF2-40B4-BE49-F238E27FC236}">
              <a16:creationId xmlns:a16="http://schemas.microsoft.com/office/drawing/2014/main" id="{240E84AE-9214-4A50-8E46-52AEBE51608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6" name="直線コネクタ 775">
          <a:extLst>
            <a:ext uri="{FF2B5EF4-FFF2-40B4-BE49-F238E27FC236}">
              <a16:creationId xmlns:a16="http://schemas.microsoft.com/office/drawing/2014/main" id="{0DF8AEE7-0209-4CB6-9669-55817C5AEAC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7" name="テキスト ボックス 776">
          <a:extLst>
            <a:ext uri="{FF2B5EF4-FFF2-40B4-BE49-F238E27FC236}">
              <a16:creationId xmlns:a16="http://schemas.microsoft.com/office/drawing/2014/main" id="{D3575313-E82D-44B7-B2AE-67158032AD5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8" name="直線コネクタ 777">
          <a:extLst>
            <a:ext uri="{FF2B5EF4-FFF2-40B4-BE49-F238E27FC236}">
              <a16:creationId xmlns:a16="http://schemas.microsoft.com/office/drawing/2014/main" id="{9F8F2D99-0874-4549-81E5-A03940CDE1F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9" name="テキスト ボックス 778">
          <a:extLst>
            <a:ext uri="{FF2B5EF4-FFF2-40B4-BE49-F238E27FC236}">
              <a16:creationId xmlns:a16="http://schemas.microsoft.com/office/drawing/2014/main" id="{FF8956C2-C141-49F0-BC3F-49CF20532CF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0" name="直線コネクタ 779">
          <a:extLst>
            <a:ext uri="{FF2B5EF4-FFF2-40B4-BE49-F238E27FC236}">
              <a16:creationId xmlns:a16="http://schemas.microsoft.com/office/drawing/2014/main" id="{3FF85662-C418-4DDD-A994-50A856BA8AB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1" name="テキスト ボックス 780">
          <a:extLst>
            <a:ext uri="{FF2B5EF4-FFF2-40B4-BE49-F238E27FC236}">
              <a16:creationId xmlns:a16="http://schemas.microsoft.com/office/drawing/2014/main" id="{A57CC349-16D0-45CF-9005-0ADDFDDF1FC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a:extLst>
            <a:ext uri="{FF2B5EF4-FFF2-40B4-BE49-F238E27FC236}">
              <a16:creationId xmlns:a16="http://schemas.microsoft.com/office/drawing/2014/main" id="{2122D10C-65DE-4994-ABB7-5578F2D543F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a:extLst>
            <a:ext uri="{FF2B5EF4-FFF2-40B4-BE49-F238E27FC236}">
              <a16:creationId xmlns:a16="http://schemas.microsoft.com/office/drawing/2014/main" id="{00793E44-B090-4D7D-9CCA-A3150A54415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a:extLst>
            <a:ext uri="{FF2B5EF4-FFF2-40B4-BE49-F238E27FC236}">
              <a16:creationId xmlns:a16="http://schemas.microsoft.com/office/drawing/2014/main" id="{F7A3CDA9-C0CD-4E7C-96D3-191CB819C6A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85" name="直線コネクタ 784">
          <a:extLst>
            <a:ext uri="{FF2B5EF4-FFF2-40B4-BE49-F238E27FC236}">
              <a16:creationId xmlns:a16="http://schemas.microsoft.com/office/drawing/2014/main" id="{B05BE323-6C5B-4DE9-96C7-A1870493BD2F}"/>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6" name="【消防施設】&#10;一人当たり面積最小値テキスト">
          <a:extLst>
            <a:ext uri="{FF2B5EF4-FFF2-40B4-BE49-F238E27FC236}">
              <a16:creationId xmlns:a16="http://schemas.microsoft.com/office/drawing/2014/main" id="{999919DE-20E0-4E39-896F-2A474205FCA5}"/>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7" name="直線コネクタ 786">
          <a:extLst>
            <a:ext uri="{FF2B5EF4-FFF2-40B4-BE49-F238E27FC236}">
              <a16:creationId xmlns:a16="http://schemas.microsoft.com/office/drawing/2014/main" id="{97F90894-2388-49A6-981A-9E11830659C4}"/>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88" name="【消防施設】&#10;一人当たり面積最大値テキスト">
          <a:extLst>
            <a:ext uri="{FF2B5EF4-FFF2-40B4-BE49-F238E27FC236}">
              <a16:creationId xmlns:a16="http://schemas.microsoft.com/office/drawing/2014/main" id="{0D7262A6-FB86-4E70-B367-7F8F5B025DF2}"/>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89" name="直線コネクタ 788">
          <a:extLst>
            <a:ext uri="{FF2B5EF4-FFF2-40B4-BE49-F238E27FC236}">
              <a16:creationId xmlns:a16="http://schemas.microsoft.com/office/drawing/2014/main" id="{DEFAEC01-9CE9-4F94-8D1C-648991F47F3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90" name="【消防施設】&#10;一人当たり面積平均値テキスト">
          <a:extLst>
            <a:ext uri="{FF2B5EF4-FFF2-40B4-BE49-F238E27FC236}">
              <a16:creationId xmlns:a16="http://schemas.microsoft.com/office/drawing/2014/main" id="{BB5F21B7-E128-45B0-8A57-33C82D93E333}"/>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91" name="フローチャート: 判断 790">
          <a:extLst>
            <a:ext uri="{FF2B5EF4-FFF2-40B4-BE49-F238E27FC236}">
              <a16:creationId xmlns:a16="http://schemas.microsoft.com/office/drawing/2014/main" id="{2BE9039B-9B00-4396-B744-EDB3727FFA15}"/>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92" name="フローチャート: 判断 791">
          <a:extLst>
            <a:ext uri="{FF2B5EF4-FFF2-40B4-BE49-F238E27FC236}">
              <a16:creationId xmlns:a16="http://schemas.microsoft.com/office/drawing/2014/main" id="{686BA7ED-E673-4F3D-A75C-B91D881A0AEF}"/>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93" name="フローチャート: 判断 792">
          <a:extLst>
            <a:ext uri="{FF2B5EF4-FFF2-40B4-BE49-F238E27FC236}">
              <a16:creationId xmlns:a16="http://schemas.microsoft.com/office/drawing/2014/main" id="{AAF008B3-2BDE-49FC-B621-ADA315C69FF8}"/>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94" name="フローチャート: 判断 793">
          <a:extLst>
            <a:ext uri="{FF2B5EF4-FFF2-40B4-BE49-F238E27FC236}">
              <a16:creationId xmlns:a16="http://schemas.microsoft.com/office/drawing/2014/main" id="{CFDF3E66-C3ED-4F93-AF66-B20A821937A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95" name="フローチャート: 判断 794">
          <a:extLst>
            <a:ext uri="{FF2B5EF4-FFF2-40B4-BE49-F238E27FC236}">
              <a16:creationId xmlns:a16="http://schemas.microsoft.com/office/drawing/2014/main" id="{CC83DC8D-DE83-4C8F-B5C3-360FE98A3C28}"/>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72C21C3D-28A2-4D09-9A2C-AEB3DFB8EC5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D7EC4B19-6B64-4A1F-A7C1-DCA34C9C74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FB77AD98-BB0D-4017-84A4-1F0C5D06CAE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50E968CE-47D6-405E-8ED8-5D505FC9FA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F5B50DD4-F41D-4E59-BF4B-76940AFF66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01" name="楕円 800">
          <a:extLst>
            <a:ext uri="{FF2B5EF4-FFF2-40B4-BE49-F238E27FC236}">
              <a16:creationId xmlns:a16="http://schemas.microsoft.com/office/drawing/2014/main" id="{6F554311-725A-4D89-A6A6-E6822883A728}"/>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02" name="【消防施設】&#10;一人当たり面積該当値テキスト">
          <a:extLst>
            <a:ext uri="{FF2B5EF4-FFF2-40B4-BE49-F238E27FC236}">
              <a16:creationId xmlns:a16="http://schemas.microsoft.com/office/drawing/2014/main" id="{76D060F3-FC9C-4F07-BB30-882CA09C62AF}"/>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03" name="楕円 802">
          <a:extLst>
            <a:ext uri="{FF2B5EF4-FFF2-40B4-BE49-F238E27FC236}">
              <a16:creationId xmlns:a16="http://schemas.microsoft.com/office/drawing/2014/main" id="{86F12758-8E3C-43FA-A390-2825B2ED17AF}"/>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04" name="直線コネクタ 803">
          <a:extLst>
            <a:ext uri="{FF2B5EF4-FFF2-40B4-BE49-F238E27FC236}">
              <a16:creationId xmlns:a16="http://schemas.microsoft.com/office/drawing/2014/main" id="{CB86886E-23CF-4431-8F00-C45AE1A832E3}"/>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805" name="楕円 804">
          <a:extLst>
            <a:ext uri="{FF2B5EF4-FFF2-40B4-BE49-F238E27FC236}">
              <a16:creationId xmlns:a16="http://schemas.microsoft.com/office/drawing/2014/main" id="{6D1F046E-6A03-4B3D-B9E0-00894E26CCE5}"/>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152400</xdr:rowOff>
    </xdr:to>
    <xdr:cxnSp macro="">
      <xdr:nvCxnSpPr>
        <xdr:cNvPr id="806" name="直線コネクタ 805">
          <a:extLst>
            <a:ext uri="{FF2B5EF4-FFF2-40B4-BE49-F238E27FC236}">
              <a16:creationId xmlns:a16="http://schemas.microsoft.com/office/drawing/2014/main" id="{882E7D76-702C-4989-86FA-78527198185F}"/>
            </a:ext>
          </a:extLst>
        </xdr:cNvPr>
        <xdr:cNvCxnSpPr/>
      </xdr:nvCxnSpPr>
      <xdr:spPr>
        <a:xfrm>
          <a:off x="20434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807" name="楕円 806">
          <a:extLst>
            <a:ext uri="{FF2B5EF4-FFF2-40B4-BE49-F238E27FC236}">
              <a16:creationId xmlns:a16="http://schemas.microsoft.com/office/drawing/2014/main" id="{6199D06F-8DAE-4898-875C-50EE34897046}"/>
            </a:ext>
          </a:extLst>
        </xdr:cNvPr>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147828</xdr:rowOff>
    </xdr:to>
    <xdr:cxnSp macro="">
      <xdr:nvCxnSpPr>
        <xdr:cNvPr id="808" name="直線コネクタ 807">
          <a:extLst>
            <a:ext uri="{FF2B5EF4-FFF2-40B4-BE49-F238E27FC236}">
              <a16:creationId xmlns:a16="http://schemas.microsoft.com/office/drawing/2014/main" id="{C49FB8E7-82AF-4DDF-84D5-FB85C905A128}"/>
            </a:ext>
          </a:extLst>
        </xdr:cNvPr>
        <xdr:cNvCxnSpPr/>
      </xdr:nvCxnSpPr>
      <xdr:spPr>
        <a:xfrm>
          <a:off x="19545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809" name="楕円 808">
          <a:extLst>
            <a:ext uri="{FF2B5EF4-FFF2-40B4-BE49-F238E27FC236}">
              <a16:creationId xmlns:a16="http://schemas.microsoft.com/office/drawing/2014/main" id="{5823D801-D07A-432D-9BBA-4D92E6E0F2C3}"/>
            </a:ext>
          </a:extLst>
        </xdr:cNvPr>
        <xdr:cNvSpPr/>
      </xdr:nvSpPr>
      <xdr:spPr>
        <a:xfrm>
          <a:off x="18605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84</xdr:row>
      <xdr:rowOff>147828</xdr:rowOff>
    </xdr:to>
    <xdr:cxnSp macro="">
      <xdr:nvCxnSpPr>
        <xdr:cNvPr id="810" name="直線コネクタ 809">
          <a:extLst>
            <a:ext uri="{FF2B5EF4-FFF2-40B4-BE49-F238E27FC236}">
              <a16:creationId xmlns:a16="http://schemas.microsoft.com/office/drawing/2014/main" id="{F885C640-B888-4EC0-B48C-8CCD98F5C18B}"/>
            </a:ext>
          </a:extLst>
        </xdr:cNvPr>
        <xdr:cNvCxnSpPr/>
      </xdr:nvCxnSpPr>
      <xdr:spPr>
        <a:xfrm>
          <a:off x="18656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11" name="n_1aveValue【消防施設】&#10;一人当たり面積">
          <a:extLst>
            <a:ext uri="{FF2B5EF4-FFF2-40B4-BE49-F238E27FC236}">
              <a16:creationId xmlns:a16="http://schemas.microsoft.com/office/drawing/2014/main" id="{0081771A-5858-49F5-AD16-1471C5C98DD9}"/>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12" name="n_2aveValue【消防施設】&#10;一人当たり面積">
          <a:extLst>
            <a:ext uri="{FF2B5EF4-FFF2-40B4-BE49-F238E27FC236}">
              <a16:creationId xmlns:a16="http://schemas.microsoft.com/office/drawing/2014/main" id="{8780A69E-A8DC-4CD8-80D8-E65BC1021109}"/>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13" name="n_3aveValue【消防施設】&#10;一人当たり面積">
          <a:extLst>
            <a:ext uri="{FF2B5EF4-FFF2-40B4-BE49-F238E27FC236}">
              <a16:creationId xmlns:a16="http://schemas.microsoft.com/office/drawing/2014/main" id="{E0888B95-7EA3-44D8-A359-68A9F464A0F2}"/>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14" name="n_4aveValue【消防施設】&#10;一人当たり面積">
          <a:extLst>
            <a:ext uri="{FF2B5EF4-FFF2-40B4-BE49-F238E27FC236}">
              <a16:creationId xmlns:a16="http://schemas.microsoft.com/office/drawing/2014/main" id="{D52E7183-38CE-4E2E-ADEC-95C06F5F6DE9}"/>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15" name="n_1mainValue【消防施設】&#10;一人当たり面積">
          <a:extLst>
            <a:ext uri="{FF2B5EF4-FFF2-40B4-BE49-F238E27FC236}">
              <a16:creationId xmlns:a16="http://schemas.microsoft.com/office/drawing/2014/main" id="{281CE6B0-DD30-4E21-A325-1AAB78CBB303}"/>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816" name="n_2mainValue【消防施設】&#10;一人当たり面積">
          <a:extLst>
            <a:ext uri="{FF2B5EF4-FFF2-40B4-BE49-F238E27FC236}">
              <a16:creationId xmlns:a16="http://schemas.microsoft.com/office/drawing/2014/main" id="{B0E377CC-E02E-4956-A8F3-62F0896397D3}"/>
            </a:ext>
          </a:extLst>
        </xdr:cNvPr>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817" name="n_3mainValue【消防施設】&#10;一人当たり面積">
          <a:extLst>
            <a:ext uri="{FF2B5EF4-FFF2-40B4-BE49-F238E27FC236}">
              <a16:creationId xmlns:a16="http://schemas.microsoft.com/office/drawing/2014/main" id="{CD0DEAD2-2ECF-4B30-A474-EEE6E324F69F}"/>
            </a:ext>
          </a:extLst>
        </xdr:cNvPr>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43705</xdr:rowOff>
    </xdr:from>
    <xdr:ext cx="469744" cy="259045"/>
    <xdr:sp macro="" textlink="">
      <xdr:nvSpPr>
        <xdr:cNvPr id="818" name="n_4mainValue【消防施設】&#10;一人当たり面積">
          <a:extLst>
            <a:ext uri="{FF2B5EF4-FFF2-40B4-BE49-F238E27FC236}">
              <a16:creationId xmlns:a16="http://schemas.microsoft.com/office/drawing/2014/main" id="{D9C26D3D-BEF3-4959-9A06-42EC0012ABC9}"/>
            </a:ext>
          </a:extLst>
        </xdr:cNvPr>
        <xdr:cNvSpPr txBox="1"/>
      </xdr:nvSpPr>
      <xdr:spPr>
        <a:xfrm>
          <a:off x="18421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a:extLst>
            <a:ext uri="{FF2B5EF4-FFF2-40B4-BE49-F238E27FC236}">
              <a16:creationId xmlns:a16="http://schemas.microsoft.com/office/drawing/2014/main" id="{22F16511-2213-4703-8EFA-E934004D33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a:extLst>
            <a:ext uri="{FF2B5EF4-FFF2-40B4-BE49-F238E27FC236}">
              <a16:creationId xmlns:a16="http://schemas.microsoft.com/office/drawing/2014/main" id="{CE4832A4-8A5B-4D56-90AE-1698299204B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a:extLst>
            <a:ext uri="{FF2B5EF4-FFF2-40B4-BE49-F238E27FC236}">
              <a16:creationId xmlns:a16="http://schemas.microsoft.com/office/drawing/2014/main" id="{FA5D14DC-F76D-43B5-94E1-04605AA3EC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a:extLst>
            <a:ext uri="{FF2B5EF4-FFF2-40B4-BE49-F238E27FC236}">
              <a16:creationId xmlns:a16="http://schemas.microsoft.com/office/drawing/2014/main" id="{B908D871-7978-444E-81B9-4B24453B9D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a:extLst>
            <a:ext uri="{FF2B5EF4-FFF2-40B4-BE49-F238E27FC236}">
              <a16:creationId xmlns:a16="http://schemas.microsoft.com/office/drawing/2014/main" id="{5B94F837-25A7-4EB0-8629-DF31CC9D487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a:extLst>
            <a:ext uri="{FF2B5EF4-FFF2-40B4-BE49-F238E27FC236}">
              <a16:creationId xmlns:a16="http://schemas.microsoft.com/office/drawing/2014/main" id="{11A4C67A-BC9B-4181-A8D1-8374840D16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a:extLst>
            <a:ext uri="{FF2B5EF4-FFF2-40B4-BE49-F238E27FC236}">
              <a16:creationId xmlns:a16="http://schemas.microsoft.com/office/drawing/2014/main" id="{AC23861A-308C-4032-981F-DB9E73AA20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a:extLst>
            <a:ext uri="{FF2B5EF4-FFF2-40B4-BE49-F238E27FC236}">
              <a16:creationId xmlns:a16="http://schemas.microsoft.com/office/drawing/2014/main" id="{1FEBF4D7-46BF-4882-9572-94F008895D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7" name="テキスト ボックス 826">
          <a:extLst>
            <a:ext uri="{FF2B5EF4-FFF2-40B4-BE49-F238E27FC236}">
              <a16:creationId xmlns:a16="http://schemas.microsoft.com/office/drawing/2014/main" id="{0495C132-B810-4C52-AE08-E644B3A4B2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a:extLst>
            <a:ext uri="{FF2B5EF4-FFF2-40B4-BE49-F238E27FC236}">
              <a16:creationId xmlns:a16="http://schemas.microsoft.com/office/drawing/2014/main" id="{76CC81E5-CC8E-4381-B315-932BFF6562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9" name="テキスト ボックス 828">
          <a:extLst>
            <a:ext uri="{FF2B5EF4-FFF2-40B4-BE49-F238E27FC236}">
              <a16:creationId xmlns:a16="http://schemas.microsoft.com/office/drawing/2014/main" id="{37E863F5-C44B-407B-88D2-14A6E76C3C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0" name="直線コネクタ 829">
          <a:extLst>
            <a:ext uri="{FF2B5EF4-FFF2-40B4-BE49-F238E27FC236}">
              <a16:creationId xmlns:a16="http://schemas.microsoft.com/office/drawing/2014/main" id="{F17303C8-4FD4-49A0-8D6B-D8B478AFE76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642A6FB6-754E-4AAD-9842-24AD43B82A6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2" name="直線コネクタ 831">
          <a:extLst>
            <a:ext uri="{FF2B5EF4-FFF2-40B4-BE49-F238E27FC236}">
              <a16:creationId xmlns:a16="http://schemas.microsoft.com/office/drawing/2014/main" id="{074CFF8E-AB93-4C65-9797-1FC683514ED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3" name="テキスト ボックス 832">
          <a:extLst>
            <a:ext uri="{FF2B5EF4-FFF2-40B4-BE49-F238E27FC236}">
              <a16:creationId xmlns:a16="http://schemas.microsoft.com/office/drawing/2014/main" id="{70A999AC-D72D-4D30-84D6-8B5CF0274FB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4" name="直線コネクタ 833">
          <a:extLst>
            <a:ext uri="{FF2B5EF4-FFF2-40B4-BE49-F238E27FC236}">
              <a16:creationId xmlns:a16="http://schemas.microsoft.com/office/drawing/2014/main" id="{04EABD0B-ABF7-470B-9881-69E8EA12599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5" name="テキスト ボックス 834">
          <a:extLst>
            <a:ext uri="{FF2B5EF4-FFF2-40B4-BE49-F238E27FC236}">
              <a16:creationId xmlns:a16="http://schemas.microsoft.com/office/drawing/2014/main" id="{11F8377A-6DF2-43C7-AA57-9198EB06E0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6" name="直線コネクタ 835">
          <a:extLst>
            <a:ext uri="{FF2B5EF4-FFF2-40B4-BE49-F238E27FC236}">
              <a16:creationId xmlns:a16="http://schemas.microsoft.com/office/drawing/2014/main" id="{DFC19EEB-D669-481C-BBD5-A0BBD5F911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7" name="テキスト ボックス 836">
          <a:extLst>
            <a:ext uri="{FF2B5EF4-FFF2-40B4-BE49-F238E27FC236}">
              <a16:creationId xmlns:a16="http://schemas.microsoft.com/office/drawing/2014/main" id="{6BC899C1-3E3A-45A1-97EA-53535C9C84A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8" name="直線コネクタ 837">
          <a:extLst>
            <a:ext uri="{FF2B5EF4-FFF2-40B4-BE49-F238E27FC236}">
              <a16:creationId xmlns:a16="http://schemas.microsoft.com/office/drawing/2014/main" id="{4569D7EB-6487-4BAC-89E4-6982F870285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9" name="テキスト ボックス 838">
          <a:extLst>
            <a:ext uri="{FF2B5EF4-FFF2-40B4-BE49-F238E27FC236}">
              <a16:creationId xmlns:a16="http://schemas.microsoft.com/office/drawing/2014/main" id="{9053556E-20E9-4405-860C-1B14DAF4F55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0" name="直線コネクタ 839">
          <a:extLst>
            <a:ext uri="{FF2B5EF4-FFF2-40B4-BE49-F238E27FC236}">
              <a16:creationId xmlns:a16="http://schemas.microsoft.com/office/drawing/2014/main" id="{FC40373D-3BBC-4CE6-B149-F3C8CF4B18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1" name="テキスト ボックス 840">
          <a:extLst>
            <a:ext uri="{FF2B5EF4-FFF2-40B4-BE49-F238E27FC236}">
              <a16:creationId xmlns:a16="http://schemas.microsoft.com/office/drawing/2014/main" id="{334EED1A-0E35-4AC9-8DF6-5C30FB47AE6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a:extLst>
            <a:ext uri="{FF2B5EF4-FFF2-40B4-BE49-F238E27FC236}">
              <a16:creationId xmlns:a16="http://schemas.microsoft.com/office/drawing/2014/main" id="{A9716056-B2F3-4872-A15F-ED8E99A35D6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庁舎】&#10;有形固定資産減価償却率グラフ枠">
          <a:extLst>
            <a:ext uri="{FF2B5EF4-FFF2-40B4-BE49-F238E27FC236}">
              <a16:creationId xmlns:a16="http://schemas.microsoft.com/office/drawing/2014/main" id="{09B1E2FA-314A-41C6-8BA8-20C6AB5EA3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44" name="直線コネクタ 843">
          <a:extLst>
            <a:ext uri="{FF2B5EF4-FFF2-40B4-BE49-F238E27FC236}">
              <a16:creationId xmlns:a16="http://schemas.microsoft.com/office/drawing/2014/main" id="{F8D736E2-FD3D-4483-AB5D-B156516FE2C2}"/>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45" name="【庁舎】&#10;有形固定資産減価償却率最小値テキスト">
          <a:extLst>
            <a:ext uri="{FF2B5EF4-FFF2-40B4-BE49-F238E27FC236}">
              <a16:creationId xmlns:a16="http://schemas.microsoft.com/office/drawing/2014/main" id="{B23C33BB-6D05-451F-BF50-4C203909C412}"/>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46" name="直線コネクタ 845">
          <a:extLst>
            <a:ext uri="{FF2B5EF4-FFF2-40B4-BE49-F238E27FC236}">
              <a16:creationId xmlns:a16="http://schemas.microsoft.com/office/drawing/2014/main" id="{61B7B479-0BD2-48E5-BAD7-960F04EE6384}"/>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47" name="【庁舎】&#10;有形固定資産減価償却率最大値テキスト">
          <a:extLst>
            <a:ext uri="{FF2B5EF4-FFF2-40B4-BE49-F238E27FC236}">
              <a16:creationId xmlns:a16="http://schemas.microsoft.com/office/drawing/2014/main" id="{E7659F9F-E4B4-4836-939E-90B6CDF01A71}"/>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48" name="直線コネクタ 847">
          <a:extLst>
            <a:ext uri="{FF2B5EF4-FFF2-40B4-BE49-F238E27FC236}">
              <a16:creationId xmlns:a16="http://schemas.microsoft.com/office/drawing/2014/main" id="{EDC4DE31-9703-4BC5-8E74-56D72D028569}"/>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49" name="【庁舎】&#10;有形固定資産減価償却率平均値テキスト">
          <a:extLst>
            <a:ext uri="{FF2B5EF4-FFF2-40B4-BE49-F238E27FC236}">
              <a16:creationId xmlns:a16="http://schemas.microsoft.com/office/drawing/2014/main" id="{6F516F3C-5CB5-403D-85F2-408CC1F187C4}"/>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50" name="フローチャート: 判断 849">
          <a:extLst>
            <a:ext uri="{FF2B5EF4-FFF2-40B4-BE49-F238E27FC236}">
              <a16:creationId xmlns:a16="http://schemas.microsoft.com/office/drawing/2014/main" id="{02C2B066-9D14-4B34-9F42-50B69CA92A28}"/>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1" name="フローチャート: 判断 850">
          <a:extLst>
            <a:ext uri="{FF2B5EF4-FFF2-40B4-BE49-F238E27FC236}">
              <a16:creationId xmlns:a16="http://schemas.microsoft.com/office/drawing/2014/main" id="{8F569505-C43C-4660-A4A9-F621F69449F4}"/>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52" name="フローチャート: 判断 851">
          <a:extLst>
            <a:ext uri="{FF2B5EF4-FFF2-40B4-BE49-F238E27FC236}">
              <a16:creationId xmlns:a16="http://schemas.microsoft.com/office/drawing/2014/main" id="{018B640A-9E76-46CD-A6E1-031E4C1974FA}"/>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3" name="フローチャート: 判断 852">
          <a:extLst>
            <a:ext uri="{FF2B5EF4-FFF2-40B4-BE49-F238E27FC236}">
              <a16:creationId xmlns:a16="http://schemas.microsoft.com/office/drawing/2014/main" id="{23E1D669-FB37-44B0-9208-07F9DBE32458}"/>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54" name="フローチャート: 判断 853">
          <a:extLst>
            <a:ext uri="{FF2B5EF4-FFF2-40B4-BE49-F238E27FC236}">
              <a16:creationId xmlns:a16="http://schemas.microsoft.com/office/drawing/2014/main" id="{2CE8BB58-7288-4FE9-B4D5-6BA716852521}"/>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1B11A83B-4200-4F75-B880-84BB1035D7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867444C5-329B-45BC-8811-A7A25ED66F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7D1786AA-D6A4-43CC-8280-E57E259B54C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E0B10815-05B1-4F49-A1AC-F2D9358C0E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37188854-BE8C-4C54-B48B-E7ABFC87B2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860" name="楕円 859">
          <a:extLst>
            <a:ext uri="{FF2B5EF4-FFF2-40B4-BE49-F238E27FC236}">
              <a16:creationId xmlns:a16="http://schemas.microsoft.com/office/drawing/2014/main" id="{6766579B-C212-45A9-B6C1-236AF7DAB267}"/>
            </a:ext>
          </a:extLst>
        </xdr:cNvPr>
        <xdr:cNvSpPr/>
      </xdr:nvSpPr>
      <xdr:spPr>
        <a:xfrm>
          <a:off x="16268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87103</xdr:rowOff>
    </xdr:from>
    <xdr:ext cx="405111" cy="259045"/>
    <xdr:sp macro="" textlink="">
      <xdr:nvSpPr>
        <xdr:cNvPr id="861" name="【庁舎】&#10;有形固定資産減価償却率該当値テキスト">
          <a:extLst>
            <a:ext uri="{FF2B5EF4-FFF2-40B4-BE49-F238E27FC236}">
              <a16:creationId xmlns:a16="http://schemas.microsoft.com/office/drawing/2014/main" id="{B09093F2-2435-4157-9E81-CF24250B6B47}"/>
            </a:ext>
          </a:extLst>
        </xdr:cNvPr>
        <xdr:cNvSpPr txBox="1"/>
      </xdr:nvSpPr>
      <xdr:spPr>
        <a:xfrm>
          <a:off x="16357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76019</xdr:rowOff>
    </xdr:from>
    <xdr:to>
      <xdr:col>81</xdr:col>
      <xdr:colOff>101600</xdr:colOff>
      <xdr:row>106</xdr:row>
      <xdr:rowOff>6169</xdr:rowOff>
    </xdr:to>
    <xdr:sp macro="" textlink="">
      <xdr:nvSpPr>
        <xdr:cNvPr id="862" name="楕円 861">
          <a:extLst>
            <a:ext uri="{FF2B5EF4-FFF2-40B4-BE49-F238E27FC236}">
              <a16:creationId xmlns:a16="http://schemas.microsoft.com/office/drawing/2014/main" id="{9AFA3B97-9B94-4C49-9ABB-3767F32FEF6A}"/>
            </a:ext>
          </a:extLst>
        </xdr:cNvPr>
        <xdr:cNvSpPr/>
      </xdr:nvSpPr>
      <xdr:spPr>
        <a:xfrm>
          <a:off x="1543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126819</xdr:rowOff>
    </xdr:from>
    <xdr:to>
      <xdr:col>85</xdr:col>
      <xdr:colOff>127000</xdr:colOff>
      <xdr:row>105</xdr:row>
      <xdr:rowOff>159476</xdr:rowOff>
    </xdr:to>
    <xdr:cxnSp macro="">
      <xdr:nvCxnSpPr>
        <xdr:cNvPr id="863" name="直線コネクタ 862">
          <a:extLst>
            <a:ext uri="{FF2B5EF4-FFF2-40B4-BE49-F238E27FC236}">
              <a16:creationId xmlns:a16="http://schemas.microsoft.com/office/drawing/2014/main" id="{2ACA4BA3-733F-49FE-8248-FFEB181DF355}"/>
            </a:ext>
          </a:extLst>
        </xdr:cNvPr>
        <xdr:cNvCxnSpPr/>
      </xdr:nvCxnSpPr>
      <xdr:spPr>
        <a:xfrm>
          <a:off x="15481300" y="181290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136434</xdr:rowOff>
    </xdr:from>
    <xdr:to>
      <xdr:col>76</xdr:col>
      <xdr:colOff>165100</xdr:colOff>
      <xdr:row>105</xdr:row>
      <xdr:rowOff>66584</xdr:rowOff>
    </xdr:to>
    <xdr:sp macro="" textlink="">
      <xdr:nvSpPr>
        <xdr:cNvPr id="864" name="楕円 863">
          <a:extLst>
            <a:ext uri="{FF2B5EF4-FFF2-40B4-BE49-F238E27FC236}">
              <a16:creationId xmlns:a16="http://schemas.microsoft.com/office/drawing/2014/main" id="{A24C1357-EBA7-4001-ADF8-164114DBE1E8}"/>
            </a:ext>
          </a:extLst>
        </xdr:cNvPr>
        <xdr:cNvSpPr/>
      </xdr:nvSpPr>
      <xdr:spPr>
        <a:xfrm>
          <a:off x="14541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xdr:rowOff>
    </xdr:from>
    <xdr:to>
      <xdr:col>81</xdr:col>
      <xdr:colOff>50800</xdr:colOff>
      <xdr:row>105</xdr:row>
      <xdr:rowOff>126819</xdr:rowOff>
    </xdr:to>
    <xdr:cxnSp macro="">
      <xdr:nvCxnSpPr>
        <xdr:cNvPr id="865" name="直線コネクタ 864">
          <a:extLst>
            <a:ext uri="{FF2B5EF4-FFF2-40B4-BE49-F238E27FC236}">
              <a16:creationId xmlns:a16="http://schemas.microsoft.com/office/drawing/2014/main" id="{A4CAB79D-0056-4FE5-B059-1D977F7EB09D}"/>
            </a:ext>
          </a:extLst>
        </xdr:cNvPr>
        <xdr:cNvCxnSpPr/>
      </xdr:nvCxnSpPr>
      <xdr:spPr>
        <a:xfrm>
          <a:off x="14592300" y="1801803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38463</xdr:rowOff>
    </xdr:from>
    <xdr:to>
      <xdr:col>72</xdr:col>
      <xdr:colOff>38100</xdr:colOff>
      <xdr:row>105</xdr:row>
      <xdr:rowOff>140063</xdr:rowOff>
    </xdr:to>
    <xdr:sp macro="" textlink="">
      <xdr:nvSpPr>
        <xdr:cNvPr id="866" name="楕円 865">
          <a:extLst>
            <a:ext uri="{FF2B5EF4-FFF2-40B4-BE49-F238E27FC236}">
              <a16:creationId xmlns:a16="http://schemas.microsoft.com/office/drawing/2014/main" id="{FC8299FF-A4F6-468B-B712-DAA736223013}"/>
            </a:ext>
          </a:extLst>
        </xdr:cNvPr>
        <xdr:cNvSpPr/>
      </xdr:nvSpPr>
      <xdr:spPr>
        <a:xfrm>
          <a:off x="13652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105</xdr:row>
      <xdr:rowOff>89263</xdr:rowOff>
    </xdr:to>
    <xdr:cxnSp macro="">
      <xdr:nvCxnSpPr>
        <xdr:cNvPr id="867" name="直線コネクタ 866">
          <a:extLst>
            <a:ext uri="{FF2B5EF4-FFF2-40B4-BE49-F238E27FC236}">
              <a16:creationId xmlns:a16="http://schemas.microsoft.com/office/drawing/2014/main" id="{A2D7EE87-3A5C-4183-ACE3-9E8DB17A5AC9}"/>
            </a:ext>
          </a:extLst>
        </xdr:cNvPr>
        <xdr:cNvCxnSpPr/>
      </xdr:nvCxnSpPr>
      <xdr:spPr>
        <a:xfrm flipV="1">
          <a:off x="13703300" y="1801803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147864</xdr:rowOff>
    </xdr:from>
    <xdr:to>
      <xdr:col>67</xdr:col>
      <xdr:colOff>101600</xdr:colOff>
      <xdr:row>105</xdr:row>
      <xdr:rowOff>78014</xdr:rowOff>
    </xdr:to>
    <xdr:sp macro="" textlink="">
      <xdr:nvSpPr>
        <xdr:cNvPr id="868" name="楕円 867">
          <a:extLst>
            <a:ext uri="{FF2B5EF4-FFF2-40B4-BE49-F238E27FC236}">
              <a16:creationId xmlns:a16="http://schemas.microsoft.com/office/drawing/2014/main" id="{BA46D204-B0D7-47E8-A72F-8302EEE0C767}"/>
            </a:ext>
          </a:extLst>
        </xdr:cNvPr>
        <xdr:cNvSpPr/>
      </xdr:nvSpPr>
      <xdr:spPr>
        <a:xfrm>
          <a:off x="12763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27214</xdr:rowOff>
    </xdr:from>
    <xdr:to>
      <xdr:col>71</xdr:col>
      <xdr:colOff>177800</xdr:colOff>
      <xdr:row>105</xdr:row>
      <xdr:rowOff>89263</xdr:rowOff>
    </xdr:to>
    <xdr:cxnSp macro="">
      <xdr:nvCxnSpPr>
        <xdr:cNvPr id="869" name="直線コネクタ 868">
          <a:extLst>
            <a:ext uri="{FF2B5EF4-FFF2-40B4-BE49-F238E27FC236}">
              <a16:creationId xmlns:a16="http://schemas.microsoft.com/office/drawing/2014/main" id="{76247A0E-BAC3-4CD1-B695-BF42800ABF9D}"/>
            </a:ext>
          </a:extLst>
        </xdr:cNvPr>
        <xdr:cNvCxnSpPr/>
      </xdr:nvCxnSpPr>
      <xdr:spPr>
        <a:xfrm>
          <a:off x="12814300" y="1802946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0" name="n_1aveValue【庁舎】&#10;有形固定資産減価償却率">
          <a:extLst>
            <a:ext uri="{FF2B5EF4-FFF2-40B4-BE49-F238E27FC236}">
              <a16:creationId xmlns:a16="http://schemas.microsoft.com/office/drawing/2014/main" id="{D85D2077-A307-42C0-8FF3-C46CDC476777}"/>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71" name="n_2aveValue【庁舎】&#10;有形固定資産減価償却率">
          <a:extLst>
            <a:ext uri="{FF2B5EF4-FFF2-40B4-BE49-F238E27FC236}">
              <a16:creationId xmlns:a16="http://schemas.microsoft.com/office/drawing/2014/main" id="{6786884C-384F-416F-B1EB-FCFD38954E67}"/>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72" name="n_3aveValue【庁舎】&#10;有形固定資産減価償却率">
          <a:extLst>
            <a:ext uri="{FF2B5EF4-FFF2-40B4-BE49-F238E27FC236}">
              <a16:creationId xmlns:a16="http://schemas.microsoft.com/office/drawing/2014/main" id="{127AB6D8-2C81-421F-9076-FEE2C8646C23}"/>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873" name="n_4aveValue【庁舎】&#10;有形固定資産減価償却率">
          <a:extLst>
            <a:ext uri="{FF2B5EF4-FFF2-40B4-BE49-F238E27FC236}">
              <a16:creationId xmlns:a16="http://schemas.microsoft.com/office/drawing/2014/main" id="{02480149-436C-442A-88EE-7737B4158CFF}"/>
            </a:ext>
          </a:extLst>
        </xdr:cNvPr>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168746</xdr:rowOff>
    </xdr:from>
    <xdr:ext cx="405111" cy="259045"/>
    <xdr:sp macro="" textlink="">
      <xdr:nvSpPr>
        <xdr:cNvPr id="874" name="n_1mainValue【庁舎】&#10;有形固定資産減価償却率">
          <a:extLst>
            <a:ext uri="{FF2B5EF4-FFF2-40B4-BE49-F238E27FC236}">
              <a16:creationId xmlns:a16="http://schemas.microsoft.com/office/drawing/2014/main" id="{2ECDF64E-55C2-4F39-8588-F69A40F71721}"/>
            </a:ext>
          </a:extLst>
        </xdr:cNvPr>
        <xdr:cNvSpPr txBox="1"/>
      </xdr:nvSpPr>
      <xdr:spPr>
        <a:xfrm>
          <a:off x="152660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57711</xdr:rowOff>
    </xdr:from>
    <xdr:ext cx="405111" cy="259045"/>
    <xdr:sp macro="" textlink="">
      <xdr:nvSpPr>
        <xdr:cNvPr id="875" name="n_2mainValue【庁舎】&#10;有形固定資産減価償却率">
          <a:extLst>
            <a:ext uri="{FF2B5EF4-FFF2-40B4-BE49-F238E27FC236}">
              <a16:creationId xmlns:a16="http://schemas.microsoft.com/office/drawing/2014/main" id="{227F48E5-D945-4AF1-B87E-63261D84AB6A}"/>
            </a:ext>
          </a:extLst>
        </xdr:cNvPr>
        <xdr:cNvSpPr txBox="1"/>
      </xdr:nvSpPr>
      <xdr:spPr>
        <a:xfrm>
          <a:off x="14389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131190</xdr:rowOff>
    </xdr:from>
    <xdr:ext cx="405111" cy="259045"/>
    <xdr:sp macro="" textlink="">
      <xdr:nvSpPr>
        <xdr:cNvPr id="876" name="n_3mainValue【庁舎】&#10;有形固定資産減価償却率">
          <a:extLst>
            <a:ext uri="{FF2B5EF4-FFF2-40B4-BE49-F238E27FC236}">
              <a16:creationId xmlns:a16="http://schemas.microsoft.com/office/drawing/2014/main" id="{563370AE-DF8B-41AD-8C46-87586C271052}"/>
            </a:ext>
          </a:extLst>
        </xdr:cNvPr>
        <xdr:cNvSpPr txBox="1"/>
      </xdr:nvSpPr>
      <xdr:spPr>
        <a:xfrm>
          <a:off x="13500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77" name="n_4mainValue【庁舎】&#10;有形固定資産減価償却率">
          <a:extLst>
            <a:ext uri="{FF2B5EF4-FFF2-40B4-BE49-F238E27FC236}">
              <a16:creationId xmlns:a16="http://schemas.microsoft.com/office/drawing/2014/main" id="{6845C40E-2182-4B5A-BA2B-8E778BA15E79}"/>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a:extLst>
            <a:ext uri="{FF2B5EF4-FFF2-40B4-BE49-F238E27FC236}">
              <a16:creationId xmlns:a16="http://schemas.microsoft.com/office/drawing/2014/main" id="{B3246A7D-436F-45EE-B9EC-32F82306912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a:extLst>
            <a:ext uri="{FF2B5EF4-FFF2-40B4-BE49-F238E27FC236}">
              <a16:creationId xmlns:a16="http://schemas.microsoft.com/office/drawing/2014/main" id="{7E208F53-E216-4A58-95B4-96AE1CDBB4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a:extLst>
            <a:ext uri="{FF2B5EF4-FFF2-40B4-BE49-F238E27FC236}">
              <a16:creationId xmlns:a16="http://schemas.microsoft.com/office/drawing/2014/main" id="{8B23B0DE-321A-436C-A482-FCAAB867B2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a:extLst>
            <a:ext uri="{FF2B5EF4-FFF2-40B4-BE49-F238E27FC236}">
              <a16:creationId xmlns:a16="http://schemas.microsoft.com/office/drawing/2014/main" id="{E10B7A5F-2C4D-4178-892A-8EDCC75E00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a:extLst>
            <a:ext uri="{FF2B5EF4-FFF2-40B4-BE49-F238E27FC236}">
              <a16:creationId xmlns:a16="http://schemas.microsoft.com/office/drawing/2014/main" id="{BA7DBE05-89E2-42AD-8A79-39D02D7C2C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a:extLst>
            <a:ext uri="{FF2B5EF4-FFF2-40B4-BE49-F238E27FC236}">
              <a16:creationId xmlns:a16="http://schemas.microsoft.com/office/drawing/2014/main" id="{8F0546CF-CBB7-4620-A430-2CAE4D3917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a:extLst>
            <a:ext uri="{FF2B5EF4-FFF2-40B4-BE49-F238E27FC236}">
              <a16:creationId xmlns:a16="http://schemas.microsoft.com/office/drawing/2014/main" id="{3282838A-C39D-4F1B-91F4-53C359C9EC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a:extLst>
            <a:ext uri="{FF2B5EF4-FFF2-40B4-BE49-F238E27FC236}">
              <a16:creationId xmlns:a16="http://schemas.microsoft.com/office/drawing/2014/main" id="{AAB06E0D-0AF8-42A5-8156-5E7362AAB2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6" name="テキスト ボックス 885">
          <a:extLst>
            <a:ext uri="{FF2B5EF4-FFF2-40B4-BE49-F238E27FC236}">
              <a16:creationId xmlns:a16="http://schemas.microsoft.com/office/drawing/2014/main" id="{EEB8459D-EFAC-48B5-9FB9-8CF80B380C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a:extLst>
            <a:ext uri="{FF2B5EF4-FFF2-40B4-BE49-F238E27FC236}">
              <a16:creationId xmlns:a16="http://schemas.microsoft.com/office/drawing/2014/main" id="{A73C0379-3DB5-4B0E-B59E-76D40555B0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8" name="直線コネクタ 887">
          <a:extLst>
            <a:ext uri="{FF2B5EF4-FFF2-40B4-BE49-F238E27FC236}">
              <a16:creationId xmlns:a16="http://schemas.microsoft.com/office/drawing/2014/main" id="{F393D4ED-F9CB-4309-8519-A27FE324D8E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9" name="テキスト ボックス 888">
          <a:extLst>
            <a:ext uri="{FF2B5EF4-FFF2-40B4-BE49-F238E27FC236}">
              <a16:creationId xmlns:a16="http://schemas.microsoft.com/office/drawing/2014/main" id="{E7D408EA-81E3-404B-A3AB-C442A1CE46F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0" name="直線コネクタ 889">
          <a:extLst>
            <a:ext uri="{FF2B5EF4-FFF2-40B4-BE49-F238E27FC236}">
              <a16:creationId xmlns:a16="http://schemas.microsoft.com/office/drawing/2014/main" id="{C6EAD887-B7B7-4CC4-A745-E803266B05C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1" name="テキスト ボックス 890">
          <a:extLst>
            <a:ext uri="{FF2B5EF4-FFF2-40B4-BE49-F238E27FC236}">
              <a16:creationId xmlns:a16="http://schemas.microsoft.com/office/drawing/2014/main" id="{5A55C8A5-C7D0-4227-AE84-2674DE4AE10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2" name="直線コネクタ 891">
          <a:extLst>
            <a:ext uri="{FF2B5EF4-FFF2-40B4-BE49-F238E27FC236}">
              <a16:creationId xmlns:a16="http://schemas.microsoft.com/office/drawing/2014/main" id="{CAD359E9-42BB-428E-B0CA-BCEE7D1B277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3" name="テキスト ボックス 892">
          <a:extLst>
            <a:ext uri="{FF2B5EF4-FFF2-40B4-BE49-F238E27FC236}">
              <a16:creationId xmlns:a16="http://schemas.microsoft.com/office/drawing/2014/main" id="{F36FDECA-DD51-4852-8192-6D4B4ED7D5F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4" name="直線コネクタ 893">
          <a:extLst>
            <a:ext uri="{FF2B5EF4-FFF2-40B4-BE49-F238E27FC236}">
              <a16:creationId xmlns:a16="http://schemas.microsoft.com/office/drawing/2014/main" id="{88BDD7EA-A844-47D8-BFC0-7875E4D2D9F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5" name="テキスト ボックス 894">
          <a:extLst>
            <a:ext uri="{FF2B5EF4-FFF2-40B4-BE49-F238E27FC236}">
              <a16:creationId xmlns:a16="http://schemas.microsoft.com/office/drawing/2014/main" id="{5588D7A1-A27A-45A5-B698-297AB577587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6" name="直線コネクタ 895">
          <a:extLst>
            <a:ext uri="{FF2B5EF4-FFF2-40B4-BE49-F238E27FC236}">
              <a16:creationId xmlns:a16="http://schemas.microsoft.com/office/drawing/2014/main" id="{29694944-5037-4E51-815B-324C31A4692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7" name="テキスト ボックス 896">
          <a:extLst>
            <a:ext uri="{FF2B5EF4-FFF2-40B4-BE49-F238E27FC236}">
              <a16:creationId xmlns:a16="http://schemas.microsoft.com/office/drawing/2014/main" id="{FB8E39D5-522F-4A27-AA02-AC21D2902EC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8" name="直線コネクタ 897">
          <a:extLst>
            <a:ext uri="{FF2B5EF4-FFF2-40B4-BE49-F238E27FC236}">
              <a16:creationId xmlns:a16="http://schemas.microsoft.com/office/drawing/2014/main" id="{DBBFC802-70EB-4489-944D-8C1ABFF7F89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9" name="テキスト ボックス 898">
          <a:extLst>
            <a:ext uri="{FF2B5EF4-FFF2-40B4-BE49-F238E27FC236}">
              <a16:creationId xmlns:a16="http://schemas.microsoft.com/office/drawing/2014/main" id="{63BC4019-36AB-4987-A92C-F7D3A2C54B9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a:extLst>
            <a:ext uri="{FF2B5EF4-FFF2-40B4-BE49-F238E27FC236}">
              <a16:creationId xmlns:a16="http://schemas.microsoft.com/office/drawing/2014/main" id="{0F0104D6-24E3-4A0A-B3C9-4DE8B3BB85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a:extLst>
            <a:ext uri="{FF2B5EF4-FFF2-40B4-BE49-F238E27FC236}">
              <a16:creationId xmlns:a16="http://schemas.microsoft.com/office/drawing/2014/main" id="{67515FF5-5FC2-4322-A6E0-3F7C939B66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a:extLst>
            <a:ext uri="{FF2B5EF4-FFF2-40B4-BE49-F238E27FC236}">
              <a16:creationId xmlns:a16="http://schemas.microsoft.com/office/drawing/2014/main" id="{E0244894-81E7-4F3B-979C-E317AF596B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03" name="直線コネクタ 902">
          <a:extLst>
            <a:ext uri="{FF2B5EF4-FFF2-40B4-BE49-F238E27FC236}">
              <a16:creationId xmlns:a16="http://schemas.microsoft.com/office/drawing/2014/main" id="{BA664B28-A36D-4D62-9BA7-D7B5AC8B8C59}"/>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04" name="【庁舎】&#10;一人当たり面積最小値テキスト">
          <a:extLst>
            <a:ext uri="{FF2B5EF4-FFF2-40B4-BE49-F238E27FC236}">
              <a16:creationId xmlns:a16="http://schemas.microsoft.com/office/drawing/2014/main" id="{5320C082-73E3-41FE-B136-D733D5191149}"/>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05" name="直線コネクタ 904">
          <a:extLst>
            <a:ext uri="{FF2B5EF4-FFF2-40B4-BE49-F238E27FC236}">
              <a16:creationId xmlns:a16="http://schemas.microsoft.com/office/drawing/2014/main" id="{ABB12572-9348-4D8A-BC27-A41295031C9B}"/>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06" name="【庁舎】&#10;一人当たり面積最大値テキスト">
          <a:extLst>
            <a:ext uri="{FF2B5EF4-FFF2-40B4-BE49-F238E27FC236}">
              <a16:creationId xmlns:a16="http://schemas.microsoft.com/office/drawing/2014/main" id="{7F19D8FA-3808-4FBB-868E-6D694627D468}"/>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07" name="直線コネクタ 906">
          <a:extLst>
            <a:ext uri="{FF2B5EF4-FFF2-40B4-BE49-F238E27FC236}">
              <a16:creationId xmlns:a16="http://schemas.microsoft.com/office/drawing/2014/main" id="{E4B254DB-3A2E-4A86-8B37-1D2AEC149D2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08" name="【庁舎】&#10;一人当たり面積平均値テキスト">
          <a:extLst>
            <a:ext uri="{FF2B5EF4-FFF2-40B4-BE49-F238E27FC236}">
              <a16:creationId xmlns:a16="http://schemas.microsoft.com/office/drawing/2014/main" id="{18F33DD0-BC6D-4982-BAE3-5F8E3DFAA379}"/>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09" name="フローチャート: 判断 908">
          <a:extLst>
            <a:ext uri="{FF2B5EF4-FFF2-40B4-BE49-F238E27FC236}">
              <a16:creationId xmlns:a16="http://schemas.microsoft.com/office/drawing/2014/main" id="{94429224-EB04-4CC7-9F29-B68B54A9A774}"/>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10" name="フローチャート: 判断 909">
          <a:extLst>
            <a:ext uri="{FF2B5EF4-FFF2-40B4-BE49-F238E27FC236}">
              <a16:creationId xmlns:a16="http://schemas.microsoft.com/office/drawing/2014/main" id="{19D4A88F-6038-429B-BC86-F097689DD69C}"/>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11" name="フローチャート: 判断 910">
          <a:extLst>
            <a:ext uri="{FF2B5EF4-FFF2-40B4-BE49-F238E27FC236}">
              <a16:creationId xmlns:a16="http://schemas.microsoft.com/office/drawing/2014/main" id="{B8BD1E49-A217-496C-B80A-1FF47BDA3329}"/>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12" name="フローチャート: 判断 911">
          <a:extLst>
            <a:ext uri="{FF2B5EF4-FFF2-40B4-BE49-F238E27FC236}">
              <a16:creationId xmlns:a16="http://schemas.microsoft.com/office/drawing/2014/main" id="{C3D166D0-4890-4DCF-AD49-56256332CBEF}"/>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3" name="フローチャート: 判断 912">
          <a:extLst>
            <a:ext uri="{FF2B5EF4-FFF2-40B4-BE49-F238E27FC236}">
              <a16:creationId xmlns:a16="http://schemas.microsoft.com/office/drawing/2014/main" id="{1B10EEC4-5C9C-48DF-84F1-5858C5DFDF41}"/>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2CD98D24-B360-4790-81C8-F9B4060419E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E8B2B1B9-F1A1-43B0-A8F0-4A99CF9A3D3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BB8CECD5-16E9-481D-82BE-06B194968B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8D944E23-DDF3-4A02-ADD6-D5EC598213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E76A8EF2-F108-42C8-843D-47574346D1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9" name="楕円 918">
          <a:extLst>
            <a:ext uri="{FF2B5EF4-FFF2-40B4-BE49-F238E27FC236}">
              <a16:creationId xmlns:a16="http://schemas.microsoft.com/office/drawing/2014/main" id="{B09B3296-DCE9-4A09-B700-AF5C0E833FE4}"/>
            </a:ext>
          </a:extLst>
        </xdr:cNvPr>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920" name="【庁舎】&#10;一人当たり面積該当値テキスト">
          <a:extLst>
            <a:ext uri="{FF2B5EF4-FFF2-40B4-BE49-F238E27FC236}">
              <a16:creationId xmlns:a16="http://schemas.microsoft.com/office/drawing/2014/main" id="{1E98EB53-1DAC-4812-809D-9C553ABBB97A}"/>
            </a:ext>
          </a:extLst>
        </xdr:cNvPr>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921" name="楕円 920">
          <a:extLst>
            <a:ext uri="{FF2B5EF4-FFF2-40B4-BE49-F238E27FC236}">
              <a16:creationId xmlns:a16="http://schemas.microsoft.com/office/drawing/2014/main" id="{B535BF0A-CB09-4BB2-8A5B-B7E06D8AE68B}"/>
            </a:ext>
          </a:extLst>
        </xdr:cNvPr>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85998</xdr:rowOff>
    </xdr:from>
    <xdr:to>
      <xdr:col>116</xdr:col>
      <xdr:colOff>63500</xdr:colOff>
      <xdr:row>106</xdr:row>
      <xdr:rowOff>105592</xdr:rowOff>
    </xdr:to>
    <xdr:cxnSp macro="">
      <xdr:nvCxnSpPr>
        <xdr:cNvPr id="922" name="直線コネクタ 921">
          <a:extLst>
            <a:ext uri="{FF2B5EF4-FFF2-40B4-BE49-F238E27FC236}">
              <a16:creationId xmlns:a16="http://schemas.microsoft.com/office/drawing/2014/main" id="{791F9FFB-2AE4-47CE-95D0-A9FD72BD5D85}"/>
            </a:ext>
          </a:extLst>
        </xdr:cNvPr>
        <xdr:cNvCxnSpPr/>
      </xdr:nvCxnSpPr>
      <xdr:spPr>
        <a:xfrm>
          <a:off x="21323300" y="1825969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18869</xdr:rowOff>
    </xdr:from>
    <xdr:to>
      <xdr:col>107</xdr:col>
      <xdr:colOff>101600</xdr:colOff>
      <xdr:row>106</xdr:row>
      <xdr:rowOff>120469</xdr:rowOff>
    </xdr:to>
    <xdr:sp macro="" textlink="">
      <xdr:nvSpPr>
        <xdr:cNvPr id="923" name="楕円 922">
          <a:extLst>
            <a:ext uri="{FF2B5EF4-FFF2-40B4-BE49-F238E27FC236}">
              <a16:creationId xmlns:a16="http://schemas.microsoft.com/office/drawing/2014/main" id="{8832BE23-C9C4-48B9-84B6-DB7B4BB87AE7}"/>
            </a:ext>
          </a:extLst>
        </xdr:cNvPr>
        <xdr:cNvSpPr/>
      </xdr:nvSpPr>
      <xdr:spPr>
        <a:xfrm>
          <a:off x="2038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69669</xdr:rowOff>
    </xdr:from>
    <xdr:to>
      <xdr:col>111</xdr:col>
      <xdr:colOff>177800</xdr:colOff>
      <xdr:row>106</xdr:row>
      <xdr:rowOff>85998</xdr:rowOff>
    </xdr:to>
    <xdr:cxnSp macro="">
      <xdr:nvCxnSpPr>
        <xdr:cNvPr id="924" name="直線コネクタ 923">
          <a:extLst>
            <a:ext uri="{FF2B5EF4-FFF2-40B4-BE49-F238E27FC236}">
              <a16:creationId xmlns:a16="http://schemas.microsoft.com/office/drawing/2014/main" id="{2860822C-C7C4-4AA5-897B-C692A0331E79}"/>
            </a:ext>
          </a:extLst>
        </xdr:cNvPr>
        <xdr:cNvCxnSpPr/>
      </xdr:nvCxnSpPr>
      <xdr:spPr>
        <a:xfrm>
          <a:off x="20434300" y="182433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157662</xdr:rowOff>
    </xdr:from>
    <xdr:to>
      <xdr:col>102</xdr:col>
      <xdr:colOff>165100</xdr:colOff>
      <xdr:row>106</xdr:row>
      <xdr:rowOff>87812</xdr:rowOff>
    </xdr:to>
    <xdr:sp macro="" textlink="">
      <xdr:nvSpPr>
        <xdr:cNvPr id="925" name="楕円 924">
          <a:extLst>
            <a:ext uri="{FF2B5EF4-FFF2-40B4-BE49-F238E27FC236}">
              <a16:creationId xmlns:a16="http://schemas.microsoft.com/office/drawing/2014/main" id="{E14E2C58-FBB0-40B8-8B1C-76D1C34F9715}"/>
            </a:ext>
          </a:extLst>
        </xdr:cNvPr>
        <xdr:cNvSpPr/>
      </xdr:nvSpPr>
      <xdr:spPr>
        <a:xfrm>
          <a:off x="19494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37012</xdr:rowOff>
    </xdr:from>
    <xdr:to>
      <xdr:col>107</xdr:col>
      <xdr:colOff>50800</xdr:colOff>
      <xdr:row>106</xdr:row>
      <xdr:rowOff>69669</xdr:rowOff>
    </xdr:to>
    <xdr:cxnSp macro="">
      <xdr:nvCxnSpPr>
        <xdr:cNvPr id="926" name="直線コネクタ 925">
          <a:extLst>
            <a:ext uri="{FF2B5EF4-FFF2-40B4-BE49-F238E27FC236}">
              <a16:creationId xmlns:a16="http://schemas.microsoft.com/office/drawing/2014/main" id="{226991A2-2277-4BAB-953F-431E9E4C2949}"/>
            </a:ext>
          </a:extLst>
        </xdr:cNvPr>
        <xdr:cNvCxnSpPr/>
      </xdr:nvCxnSpPr>
      <xdr:spPr>
        <a:xfrm>
          <a:off x="19545300" y="18210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164193</xdr:rowOff>
    </xdr:from>
    <xdr:to>
      <xdr:col>98</xdr:col>
      <xdr:colOff>38100</xdr:colOff>
      <xdr:row>106</xdr:row>
      <xdr:rowOff>94343</xdr:rowOff>
    </xdr:to>
    <xdr:sp macro="" textlink="">
      <xdr:nvSpPr>
        <xdr:cNvPr id="927" name="楕円 926">
          <a:extLst>
            <a:ext uri="{FF2B5EF4-FFF2-40B4-BE49-F238E27FC236}">
              <a16:creationId xmlns:a16="http://schemas.microsoft.com/office/drawing/2014/main" id="{C36ED98A-A5AE-4C6B-A5E5-CB80C9218AD1}"/>
            </a:ext>
          </a:extLst>
        </xdr:cNvPr>
        <xdr:cNvSpPr/>
      </xdr:nvSpPr>
      <xdr:spPr>
        <a:xfrm>
          <a:off x="18605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37012</xdr:rowOff>
    </xdr:from>
    <xdr:to>
      <xdr:col>102</xdr:col>
      <xdr:colOff>114300</xdr:colOff>
      <xdr:row>106</xdr:row>
      <xdr:rowOff>43543</xdr:rowOff>
    </xdr:to>
    <xdr:cxnSp macro="">
      <xdr:nvCxnSpPr>
        <xdr:cNvPr id="928" name="直線コネクタ 927">
          <a:extLst>
            <a:ext uri="{FF2B5EF4-FFF2-40B4-BE49-F238E27FC236}">
              <a16:creationId xmlns:a16="http://schemas.microsoft.com/office/drawing/2014/main" id="{C3F9C607-827A-43C9-82A0-63F9C897EF85}"/>
            </a:ext>
          </a:extLst>
        </xdr:cNvPr>
        <xdr:cNvCxnSpPr/>
      </xdr:nvCxnSpPr>
      <xdr:spPr>
        <a:xfrm flipV="1">
          <a:off x="18656300" y="18210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29" name="n_1aveValue【庁舎】&#10;一人当たり面積">
          <a:extLst>
            <a:ext uri="{FF2B5EF4-FFF2-40B4-BE49-F238E27FC236}">
              <a16:creationId xmlns:a16="http://schemas.microsoft.com/office/drawing/2014/main" id="{9276FD42-7CC1-4025-B9EB-9E37FD05817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30" name="n_2aveValue【庁舎】&#10;一人当たり面積">
          <a:extLst>
            <a:ext uri="{FF2B5EF4-FFF2-40B4-BE49-F238E27FC236}">
              <a16:creationId xmlns:a16="http://schemas.microsoft.com/office/drawing/2014/main" id="{90DA54CA-46AF-4151-B185-427923C72EA7}"/>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31" name="n_3aveValue【庁舎】&#10;一人当たり面積">
          <a:extLst>
            <a:ext uri="{FF2B5EF4-FFF2-40B4-BE49-F238E27FC236}">
              <a16:creationId xmlns:a16="http://schemas.microsoft.com/office/drawing/2014/main" id="{D2E231AB-062B-4C03-AEA8-88F61BED98B5}"/>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32" name="n_4aveValue【庁舎】&#10;一人当たり面積">
          <a:extLst>
            <a:ext uri="{FF2B5EF4-FFF2-40B4-BE49-F238E27FC236}">
              <a16:creationId xmlns:a16="http://schemas.microsoft.com/office/drawing/2014/main" id="{024EA08D-D9C6-4799-BCC8-392CFBCAEFE7}"/>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127925</xdr:rowOff>
    </xdr:from>
    <xdr:ext cx="469744" cy="259045"/>
    <xdr:sp macro="" textlink="">
      <xdr:nvSpPr>
        <xdr:cNvPr id="933" name="n_1mainValue【庁舎】&#10;一人当たり面積">
          <a:extLst>
            <a:ext uri="{FF2B5EF4-FFF2-40B4-BE49-F238E27FC236}">
              <a16:creationId xmlns:a16="http://schemas.microsoft.com/office/drawing/2014/main" id="{4E6EBF9D-1245-4C2B-843A-9A40FC22F0E7}"/>
            </a:ext>
          </a:extLst>
        </xdr:cNvPr>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111596</xdr:rowOff>
    </xdr:from>
    <xdr:ext cx="469744" cy="259045"/>
    <xdr:sp macro="" textlink="">
      <xdr:nvSpPr>
        <xdr:cNvPr id="934" name="n_2mainValue【庁舎】&#10;一人当たり面積">
          <a:extLst>
            <a:ext uri="{FF2B5EF4-FFF2-40B4-BE49-F238E27FC236}">
              <a16:creationId xmlns:a16="http://schemas.microsoft.com/office/drawing/2014/main" id="{085EABE3-5713-434F-9E50-B307E359FD94}"/>
            </a:ext>
          </a:extLst>
        </xdr:cNvPr>
        <xdr:cNvSpPr txBox="1"/>
      </xdr:nvSpPr>
      <xdr:spPr>
        <a:xfrm>
          <a:off x="20199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78939</xdr:rowOff>
    </xdr:from>
    <xdr:ext cx="469744" cy="259045"/>
    <xdr:sp macro="" textlink="">
      <xdr:nvSpPr>
        <xdr:cNvPr id="935" name="n_3mainValue【庁舎】&#10;一人当たり面積">
          <a:extLst>
            <a:ext uri="{FF2B5EF4-FFF2-40B4-BE49-F238E27FC236}">
              <a16:creationId xmlns:a16="http://schemas.microsoft.com/office/drawing/2014/main" id="{FC8BAEEE-864E-4ED5-BE20-4BE292AB8519}"/>
            </a:ext>
          </a:extLst>
        </xdr:cNvPr>
        <xdr:cNvSpPr txBox="1"/>
      </xdr:nvSpPr>
      <xdr:spPr>
        <a:xfrm>
          <a:off x="193104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85470</xdr:rowOff>
    </xdr:from>
    <xdr:ext cx="469744" cy="259045"/>
    <xdr:sp macro="" textlink="">
      <xdr:nvSpPr>
        <xdr:cNvPr id="936" name="n_4mainValue【庁舎】&#10;一人当たり面積">
          <a:extLst>
            <a:ext uri="{FF2B5EF4-FFF2-40B4-BE49-F238E27FC236}">
              <a16:creationId xmlns:a16="http://schemas.microsoft.com/office/drawing/2014/main" id="{7C5EEF80-5D7E-4FA2-9393-3E29BD4A568F}"/>
            </a:ext>
          </a:extLst>
        </xdr:cNvPr>
        <xdr:cNvSpPr txBox="1"/>
      </xdr:nvSpPr>
      <xdr:spPr>
        <a:xfrm>
          <a:off x="18421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a:extLst>
            <a:ext uri="{FF2B5EF4-FFF2-40B4-BE49-F238E27FC236}">
              <a16:creationId xmlns:a16="http://schemas.microsoft.com/office/drawing/2014/main" id="{13ECF67F-A7C5-468D-9BF3-9E2A259B4B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a:extLst>
            <a:ext uri="{FF2B5EF4-FFF2-40B4-BE49-F238E27FC236}">
              <a16:creationId xmlns:a16="http://schemas.microsoft.com/office/drawing/2014/main" id="{5C627BA1-A01C-4B79-93CA-494F952BA7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a:extLst>
            <a:ext uri="{FF2B5EF4-FFF2-40B4-BE49-F238E27FC236}">
              <a16:creationId xmlns:a16="http://schemas.microsoft.com/office/drawing/2014/main" id="{BFD27E13-9052-4BF1-BF55-54E175D170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低くなっている施設は、認定こども園・幼稚園・保育所、一般廃棄物処理施設となっており、一方高くなっている施設は体育館・プール、福祉施設、市民会館、庁舎である。</a:t>
          </a:r>
          <a:endParaRPr lang="ja-JP" altLang="ja-JP" sz="1400">
            <a:effectLst/>
          </a:endParaRPr>
        </a:p>
        <a:p>
          <a:r>
            <a:rPr kumimoji="1" lang="ja-JP" altLang="ja-JP" sz="1100">
              <a:solidFill>
                <a:schemeClr val="dk1"/>
              </a:solidFill>
              <a:effectLst/>
              <a:latin typeface="+mn-lt"/>
              <a:ea typeface="+mn-ea"/>
              <a:cs typeface="+mn-cs"/>
            </a:rPr>
            <a:t>有形固定資産減価償却率が低い、認定こども園・幼稚園・保育所については以前から保育施設について民営化してきたことが要因であると考えている。一般廃棄物処理施設については、焼却施設が完成したことから大幅に低下した。</a:t>
          </a:r>
          <a:endParaRPr lang="ja-JP" altLang="ja-JP" sz="1400">
            <a:effectLst/>
          </a:endParaRPr>
        </a:p>
        <a:p>
          <a:r>
            <a:rPr kumimoji="1" lang="ja-JP" altLang="ja-JP" sz="1100">
              <a:solidFill>
                <a:schemeClr val="dk1"/>
              </a:solidFill>
              <a:effectLst/>
              <a:latin typeface="+mn-lt"/>
              <a:ea typeface="+mn-ea"/>
              <a:cs typeface="+mn-cs"/>
            </a:rPr>
            <a:t>有形固定資産減価償却率が高い、体育館・プール、福祉施設は今後も公共施設等総合管理計画に基づき、市民の要望などを踏まえながら慎重に統廃合を推進していく。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70,049
69,552
294.65
31,083,896
30,211,562
791,976
14,719,651
27,933,111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収入では、平均所得の上昇による市民税の増収や、団地開発などにより固定資産税も増収となっている。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需要面では、教育費関連が増加していることから財政力指数はほぼ横ばいの状況となっている。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増収傾向ではあるが、今後の税の徴収強化等により歳入確保に努めていく。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税収や交付税の増によって昨年より経常一般財源総額が増加したことで、経常収支比率は前年度比△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しかしながら、歳出面では施設の老朽化やごみ焼却施設建設により物件費が増加しているほか、大型事業の実施により公債費が年々増加していることから、今後も事業の選択と集中に努めていく。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62</xdr:row>
      <xdr:rowOff>155448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81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155448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2609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167640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61</xdr:row>
      <xdr:rowOff>71120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668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129032</xdr:rowOff>
    </xdr:from>
    <xdr:to>
      <xdr:col>7</xdr:col>
      <xdr:colOff>31750</xdr:colOff>
      <xdr:row>61</xdr:row>
      <xdr:rowOff>59182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69359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人件費はほぼ横ばいとなっているが、物件費の内ふるさと納税事業やごみ焼却施設試運転などの委託料が増加したことにより、前年度比</a:t>
          </a:r>
          <a:r>
            <a:rPr kumimoji="1" lang="en-US" altLang="ja-JP" sz="1300">
              <a:latin typeface="ＭＳ Ｐゴシック" panose="020B0600070205080204" pitchFamily="50" charset="-128"/>
              <a:ea typeface="ＭＳ Ｐゴシック" panose="020B0600070205080204" pitchFamily="50" charset="-128"/>
            </a:rPr>
            <a:t>+6,252</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今後も、ごみ焼却施設の本格稼働や、学童クラブの需要増に伴う新たな学童クラブの開設などにより物件費の増加が見込まれていることから、行政改革や公共施設の集約化などにより歳出抑制に努めていく。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34725</xdr:rowOff>
    </xdr:from>
    <xdr:to>
      <xdr:col>23</xdr:col>
      <xdr:colOff>133350</xdr:colOff>
      <xdr:row>84</xdr:row>
      <xdr:rowOff>135299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36525"/>
          <a:ext cx="838200" cy="10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15839</xdr:rowOff>
    </xdr:from>
    <xdr:to>
      <xdr:col>19</xdr:col>
      <xdr:colOff>133350</xdr:colOff>
      <xdr:row>84</xdr:row>
      <xdr:rowOff>34725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17639"/>
          <a:ext cx="8890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15839</xdr:rowOff>
    </xdr:from>
    <xdr:to>
      <xdr:col>15</xdr:col>
      <xdr:colOff>82550</xdr:colOff>
      <xdr:row>84</xdr:row>
      <xdr:rowOff>16289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17639"/>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148906</xdr:rowOff>
    </xdr:from>
    <xdr:to>
      <xdr:col>11</xdr:col>
      <xdr:colOff>31750</xdr:colOff>
      <xdr:row>84</xdr:row>
      <xdr:rowOff>16289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79256"/>
          <a:ext cx="889000" cy="3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84499</xdr:rowOff>
    </xdr:from>
    <xdr:to>
      <xdr:col>23</xdr:col>
      <xdr:colOff>184150</xdr:colOff>
      <xdr:row>85</xdr:row>
      <xdr:rowOff>14649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56576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5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155375</xdr:rowOff>
    </xdr:from>
    <xdr:to>
      <xdr:col>19</xdr:col>
      <xdr:colOff>184150</xdr:colOff>
      <xdr:row>84</xdr:row>
      <xdr:rowOff>85525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70302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7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136489</xdr:rowOff>
    </xdr:from>
    <xdr:to>
      <xdr:col>15</xdr:col>
      <xdr:colOff>133350</xdr:colOff>
      <xdr:row>84</xdr:row>
      <xdr:rowOff>66639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51416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5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136939</xdr:rowOff>
    </xdr:from>
    <xdr:to>
      <xdr:col>11</xdr:col>
      <xdr:colOff>82550</xdr:colOff>
      <xdr:row>84</xdr:row>
      <xdr:rowOff>67089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51866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5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98106</xdr:rowOff>
    </xdr:from>
    <xdr:to>
      <xdr:col>7</xdr:col>
      <xdr:colOff>31750</xdr:colOff>
      <xdr:row>84</xdr:row>
      <xdr:rowOff>28256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2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13033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1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昨年より平均年齢が上昇していることで前年度比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となっているが、ほぼ全国市平均程度を推移している。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136071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6012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170543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601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51707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186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定員管理計画に基づいた職員数の維持と共に、年齢構成バランスを踏まえた採用を継続し、市民サービス停滞を招かぬよう組織体制を構築していく。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101282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537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101282</xdr:rowOff>
    </xdr:from>
    <xdr:to>
      <xdr:col>77</xdr:col>
      <xdr:colOff>44450</xdr:colOff>
      <xdr:row>61</xdr:row>
      <xdr:rowOff>101282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9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101282</xdr:rowOff>
    </xdr:from>
    <xdr:to>
      <xdr:col>72</xdr:col>
      <xdr:colOff>203200</xdr:colOff>
      <xdr:row>61</xdr:row>
      <xdr:rowOff>105304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5973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93239</xdr:rowOff>
    </xdr:from>
    <xdr:to>
      <xdr:col>68</xdr:col>
      <xdr:colOff>152400</xdr:colOff>
      <xdr:row>61</xdr:row>
      <xdr:rowOff>105304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5168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16527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50482</xdr:rowOff>
    </xdr:from>
    <xdr:to>
      <xdr:col>77</xdr:col>
      <xdr:colOff>95250</xdr:colOff>
      <xdr:row>61</xdr:row>
      <xdr:rowOff>152082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136859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9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50482</xdr:rowOff>
    </xdr:from>
    <xdr:to>
      <xdr:col>73</xdr:col>
      <xdr:colOff>44450</xdr:colOff>
      <xdr:row>61</xdr:row>
      <xdr:rowOff>152082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136859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54504</xdr:rowOff>
    </xdr:from>
    <xdr:to>
      <xdr:col>68</xdr:col>
      <xdr:colOff>203200</xdr:colOff>
      <xdr:row>61</xdr:row>
      <xdr:rowOff>156104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140881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42439</xdr:rowOff>
    </xdr:from>
    <xdr:to>
      <xdr:col>64</xdr:col>
      <xdr:colOff>152400</xdr:colOff>
      <xdr:row>61</xdr:row>
      <xdr:rowOff>144039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128816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下水道事業における繰出金の減少等により、実質公債費比率は年々改善傾向ではあるが、ごみ焼却施設の建設による元利償還金の増加が見込まれていることから、今後は微増傾向になる見込みである。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159173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8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27940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171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108373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573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下水道事業の企業債残高の減少および償還額の減少に伴い、公営企業会計への繰入見込みが減少していることや、普通会計における都市計画税の公債費充当額が増加したことから、前年度比△</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現在実施している大型事業（花の拠点整備、島松駅バリアフリー化）に加え、市営住宅の建て替え事業なども予定していることから、公共施設やインフラ整備の平準化を図り、将来負担の軽減を継続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74320</xdr:rowOff>
    </xdr:from>
    <xdr:to>
      <xdr:col>81</xdr:col>
      <xdr:colOff>44450</xdr:colOff>
      <xdr:row>15</xdr:row>
      <xdr:rowOff>149606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646070"/>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149606</xdr:rowOff>
    </xdr:from>
    <xdr:to>
      <xdr:col>77</xdr:col>
      <xdr:colOff>44450</xdr:colOff>
      <xdr:row>15</xdr:row>
      <xdr:rowOff>159258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7213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159258</xdr:rowOff>
    </xdr:from>
    <xdr:to>
      <xdr:col>72</xdr:col>
      <xdr:colOff>203200</xdr:colOff>
      <xdr:row>16</xdr:row>
      <xdr:rowOff>8077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73100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8077</xdr:rowOff>
    </xdr:from>
    <xdr:to>
      <xdr:col>68</xdr:col>
      <xdr:colOff>152400</xdr:colOff>
      <xdr:row>16</xdr:row>
      <xdr:rowOff>82398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751277"/>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23520</xdr:rowOff>
    </xdr:from>
    <xdr:to>
      <xdr:col>81</xdr:col>
      <xdr:colOff>95250</xdr:colOff>
      <xdr:row>15</xdr:row>
      <xdr:rowOff>125120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5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40047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4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98806</xdr:rowOff>
    </xdr:from>
    <xdr:to>
      <xdr:col>77</xdr:col>
      <xdr:colOff>95250</xdr:colOff>
      <xdr:row>16</xdr:row>
      <xdr:rowOff>28956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13733</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75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108458</xdr:rowOff>
    </xdr:from>
    <xdr:to>
      <xdr:col>73</xdr:col>
      <xdr:colOff>44450</xdr:colOff>
      <xdr:row>16</xdr:row>
      <xdr:rowOff>38608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48785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4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128727</xdr:rowOff>
    </xdr:from>
    <xdr:to>
      <xdr:col>68</xdr:col>
      <xdr:colOff>203200</xdr:colOff>
      <xdr:row>16</xdr:row>
      <xdr:rowOff>58877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7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69054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46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31598</xdr:rowOff>
    </xdr:from>
    <xdr:to>
      <xdr:col>64</xdr:col>
      <xdr:colOff>152400</xdr:colOff>
      <xdr:row>16</xdr:row>
      <xdr:rowOff>133198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117975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8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70,049
69,552
294.65
31,083,896
30,211,562
791,976
14,719,651
27,933,111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費用としては、ほぼ横ばいであるが、経常収支比率全体の低下によって前年度比△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今後は、退職者数が減少し、平均年齢が上昇していくことから、増加傾向となる見込みである。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ふるさと納税事業費、学童クラブ運営費の増加や、ごみ焼却施設運転管理費の追加により前年度比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物件費については、民間活力や指定管理者制度の活用により、今後も増加していく費用ではあるが、事業や業務内容の見直しを適宜行い、抑制を図っていく。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148771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260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18</xdr:row>
      <xdr:rowOff>39914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736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自立支援給付費の拡大等により、費用は増加しているが基金などの特定財源を活用したことで、一般財源充当額が減少となり、前年度比△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高齢化や社会弱者への支援が今後拡大して行くと思われることから、扶助費全体の見直しを図り、適切な予算を確保して行く。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100330</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0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55</xdr:row>
      <xdr:rowOff>161290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130810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49530</xdr:rowOff>
    </xdr:from>
    <xdr:to>
      <xdr:col>24</xdr:col>
      <xdr:colOff>76200</xdr:colOff>
      <xdr:row>55</xdr:row>
      <xdr:rowOff>151130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66057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20337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後期高齢者医療特別会計や介護保険特別会計への繰出金が増加傾向であり、維持補修費についても施設の老朽化により増加して行くことが懸念される。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施設の集約化や民間活力により、公共施設の維持管理費用削減に努めていく。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130810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9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89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16510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ふるさと納税事業の増や、事業制度拡大に伴う介護民間事業者への補助金などによって費用は増加しているが、併せて特定財源も増加となっている。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減少原因としては、下水道事業繰出金の減により、経常収支比率は前年度比△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補助金等については、社会情勢の変化に合わせた見直しが必要であることから、交付団体等との協議を継続して行く。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36</xdr:row>
      <xdr:rowOff>91077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1755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45357</xdr:rowOff>
    </xdr:from>
    <xdr:to>
      <xdr:col>78</xdr:col>
      <xdr:colOff>69850</xdr:colOff>
      <xdr:row>36</xdr:row>
      <xdr:rowOff>91077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17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45357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144961</xdr:rowOff>
    </xdr:from>
    <xdr:to>
      <xdr:col>69</xdr:col>
      <xdr:colOff>92075</xdr:colOff>
      <xdr:row>36</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4571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11084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40277</xdr:rowOff>
    </xdr:from>
    <xdr:to>
      <xdr:col>78</xdr:col>
      <xdr:colOff>120650</xdr:colOff>
      <xdr:row>36</xdr:row>
      <xdr:rowOff>141877</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152054</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166007</xdr:rowOff>
    </xdr:from>
    <xdr:to>
      <xdr:col>74</xdr:col>
      <xdr:colOff>31750</xdr:colOff>
      <xdr:row>36</xdr:row>
      <xdr:rowOff>96157</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106334</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94161</xdr:rowOff>
    </xdr:from>
    <xdr:to>
      <xdr:col>65</xdr:col>
      <xdr:colOff>53975</xdr:colOff>
      <xdr:row>36</xdr:row>
      <xdr:rowOff>24311</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34488</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地方債元利償還金については、ほぼ横ばいとなっているが、ごみ焼却施設の建設や大型事業（花の拠点整備、島松駅バリアフリー化等）の元金償還が今後開始されることから、起債新規発行額の平準化を図り、適正な将来負担とな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6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16511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24130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扶助費や、施設の維持管理の増加は避けられない状況であることから、</a:t>
          </a:r>
          <a:r>
            <a:rPr kumimoji="1" lang="en-US" altLang="ja-JP" sz="1300">
              <a:latin typeface="ＭＳ Ｐゴシック" panose="020B0600070205080204" pitchFamily="50" charset="-128"/>
              <a:ea typeface="ＭＳ Ｐゴシック" panose="020B0600070205080204" pitchFamily="50" charset="-128"/>
            </a:rPr>
            <a:t>AI-OCR</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の導入などによる業務の効率化や、公共施設マネジメントの推進を図り、限られた一般財源を有効に活用していく。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117856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223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117856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720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170435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97282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166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15003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59962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149860</xdr:rowOff>
    </xdr:from>
    <xdr:to>
      <xdr:col>29</xdr:col>
      <xdr:colOff>127000</xdr:colOff>
      <xdr:row>17</xdr:row>
      <xdr:rowOff>156242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12135"/>
          <a:ext cx="647700" cy="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126676</xdr:rowOff>
    </xdr:from>
    <xdr:to>
      <xdr:col>26</xdr:col>
      <xdr:colOff>50800</xdr:colOff>
      <xdr:row>17</xdr:row>
      <xdr:rowOff>149860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8951"/>
          <a:ext cx="698500" cy="2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110427</xdr:rowOff>
    </xdr:from>
    <xdr:to>
      <xdr:col>22</xdr:col>
      <xdr:colOff>114300</xdr:colOff>
      <xdr:row>17</xdr:row>
      <xdr:rowOff>126676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72702"/>
          <a:ext cx="698500" cy="1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86900</xdr:rowOff>
    </xdr:from>
    <xdr:to>
      <xdr:col>18</xdr:col>
      <xdr:colOff>177800</xdr:colOff>
      <xdr:row>17</xdr:row>
      <xdr:rowOff>110427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49175"/>
          <a:ext cx="6985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105442</xdr:rowOff>
    </xdr:from>
    <xdr:to>
      <xdr:col>29</xdr:col>
      <xdr:colOff>177800</xdr:colOff>
      <xdr:row>18</xdr:row>
      <xdr:rowOff>35592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77519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99060</xdr:rowOff>
    </xdr:from>
    <xdr:to>
      <xdr:col>26</xdr:col>
      <xdr:colOff>101600</xdr:colOff>
      <xdr:row>18</xdr:row>
      <xdr:rowOff>29210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75876</xdr:rowOff>
    </xdr:from>
    <xdr:to>
      <xdr:col>22</xdr:col>
      <xdr:colOff>165100</xdr:colOff>
      <xdr:row>18</xdr:row>
      <xdr:rowOff>6026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162253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59627</xdr:rowOff>
    </xdr:from>
    <xdr:to>
      <xdr:col>19</xdr:col>
      <xdr:colOff>38100</xdr:colOff>
      <xdr:row>17</xdr:row>
      <xdr:rowOff>161227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146004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36100</xdr:rowOff>
    </xdr:from>
    <xdr:to>
      <xdr:col>15</xdr:col>
      <xdr:colOff>101600</xdr:colOff>
      <xdr:row>17</xdr:row>
      <xdr:rowOff>137700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9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122477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27200</xdr:rowOff>
    </xdr:from>
    <xdr:to>
      <xdr:col>29</xdr:col>
      <xdr:colOff>127000</xdr:colOff>
      <xdr:row>36</xdr:row>
      <xdr:rowOff>29094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0450"/>
          <a:ext cx="6477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29094</xdr:rowOff>
    </xdr:from>
    <xdr:to>
      <xdr:col>26</xdr:col>
      <xdr:colOff>50800</xdr:colOff>
      <xdr:row>36</xdr:row>
      <xdr:rowOff>31608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82344"/>
          <a:ext cx="6985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11688</xdr:rowOff>
    </xdr:from>
    <xdr:to>
      <xdr:col>22</xdr:col>
      <xdr:colOff>114300</xdr:colOff>
      <xdr:row>36</xdr:row>
      <xdr:rowOff>31608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64938"/>
          <a:ext cx="698500" cy="19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285877</xdr:rowOff>
    </xdr:from>
    <xdr:to>
      <xdr:col>18</xdr:col>
      <xdr:colOff>177800</xdr:colOff>
      <xdr:row>36</xdr:row>
      <xdr:rowOff>11688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96227"/>
          <a:ext cx="698500" cy="68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319300</xdr:rowOff>
    </xdr:from>
    <xdr:to>
      <xdr:col>29</xdr:col>
      <xdr:colOff>177800</xdr:colOff>
      <xdr:row>36</xdr:row>
      <xdr:rowOff>78000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291377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321194</xdr:rowOff>
    </xdr:from>
    <xdr:to>
      <xdr:col>26</xdr:col>
      <xdr:colOff>101600</xdr:colOff>
      <xdr:row>36</xdr:row>
      <xdr:rowOff>79894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64671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323708</xdr:rowOff>
    </xdr:from>
    <xdr:to>
      <xdr:col>22</xdr:col>
      <xdr:colOff>165100</xdr:colOff>
      <xdr:row>36</xdr:row>
      <xdr:rowOff>82408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3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67185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2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303788</xdr:rowOff>
    </xdr:from>
    <xdr:to>
      <xdr:col>19</xdr:col>
      <xdr:colOff>38100</xdr:colOff>
      <xdr:row>36</xdr:row>
      <xdr:rowOff>62488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47265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235077</xdr:rowOff>
    </xdr:from>
    <xdr:to>
      <xdr:col>15</xdr:col>
      <xdr:colOff>101600</xdr:colOff>
      <xdr:row>35</xdr:row>
      <xdr:rowOff>336677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321454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70,049
69,552
294.65
31,083,896
30,211,562
791,976
14,719,651
27,933,111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71063</xdr:rowOff>
    </xdr:from>
    <xdr:to>
      <xdr:col>24</xdr:col>
      <xdr:colOff>63500</xdr:colOff>
      <xdr:row>37</xdr:row>
      <xdr:rowOff>77444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4713"/>
          <a:ext cx="8382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48089</xdr:rowOff>
    </xdr:from>
    <xdr:to>
      <xdr:col>19</xdr:col>
      <xdr:colOff>177800</xdr:colOff>
      <xdr:row>37</xdr:row>
      <xdr:rowOff>77444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1739"/>
          <a:ext cx="889000" cy="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24790</xdr:rowOff>
    </xdr:from>
    <xdr:to>
      <xdr:col>15</xdr:col>
      <xdr:colOff>50800</xdr:colOff>
      <xdr:row>37</xdr:row>
      <xdr:rowOff>48089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8440"/>
          <a:ext cx="889000" cy="2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158769</xdr:rowOff>
    </xdr:from>
    <xdr:to>
      <xdr:col>10</xdr:col>
      <xdr:colOff>114300</xdr:colOff>
      <xdr:row>37</xdr:row>
      <xdr:rowOff>24790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30969"/>
          <a:ext cx="889000" cy="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20263</xdr:rowOff>
    </xdr:from>
    <xdr:to>
      <xdr:col>24</xdr:col>
      <xdr:colOff>114300</xdr:colOff>
      <xdr:row>37</xdr:row>
      <xdr:rowOff>121863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170140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26644</xdr:rowOff>
    </xdr:from>
    <xdr:to>
      <xdr:col>20</xdr:col>
      <xdr:colOff>38100</xdr:colOff>
      <xdr:row>37</xdr:row>
      <xdr:rowOff>128244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119371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168739</xdr:rowOff>
    </xdr:from>
    <xdr:to>
      <xdr:col>15</xdr:col>
      <xdr:colOff>101600</xdr:colOff>
      <xdr:row>37</xdr:row>
      <xdr:rowOff>98889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115416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145440</xdr:rowOff>
    </xdr:from>
    <xdr:to>
      <xdr:col>10</xdr:col>
      <xdr:colOff>165100</xdr:colOff>
      <xdr:row>37</xdr:row>
      <xdr:rowOff>75590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92117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107969</xdr:rowOff>
    </xdr:from>
    <xdr:to>
      <xdr:col>6</xdr:col>
      <xdr:colOff>38100</xdr:colOff>
      <xdr:row>37</xdr:row>
      <xdr:rowOff>38119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54646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141472</xdr:rowOff>
    </xdr:from>
    <xdr:to>
      <xdr:col>24</xdr:col>
      <xdr:colOff>63500</xdr:colOff>
      <xdr:row>54</xdr:row>
      <xdr:rowOff>138785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28322"/>
          <a:ext cx="838200" cy="1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138785</xdr:rowOff>
    </xdr:from>
    <xdr:to>
      <xdr:col>19</xdr:col>
      <xdr:colOff>177800</xdr:colOff>
      <xdr:row>55</xdr:row>
      <xdr:rowOff>40459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97085"/>
          <a:ext cx="889000" cy="7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40459</xdr:rowOff>
    </xdr:from>
    <xdr:to>
      <xdr:col>15</xdr:col>
      <xdr:colOff>50800</xdr:colOff>
      <xdr:row>55</xdr:row>
      <xdr:rowOff>55118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70209"/>
          <a:ext cx="8890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55118</xdr:rowOff>
    </xdr:from>
    <xdr:to>
      <xdr:col>10</xdr:col>
      <xdr:colOff>114300</xdr:colOff>
      <xdr:row>55</xdr:row>
      <xdr:rowOff>87008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84868"/>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90672</xdr:rowOff>
    </xdr:from>
    <xdr:to>
      <xdr:col>24</xdr:col>
      <xdr:colOff>114300</xdr:colOff>
      <xdr:row>54</xdr:row>
      <xdr:rowOff>20822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113549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2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87985</xdr:rowOff>
    </xdr:from>
    <xdr:to>
      <xdr:col>20</xdr:col>
      <xdr:colOff>38100</xdr:colOff>
      <xdr:row>55</xdr:row>
      <xdr:rowOff>18135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34662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161109</xdr:rowOff>
    </xdr:from>
    <xdr:to>
      <xdr:col>15</xdr:col>
      <xdr:colOff>101600</xdr:colOff>
      <xdr:row>55</xdr:row>
      <xdr:rowOff>91259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107786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9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4318</xdr:rowOff>
    </xdr:from>
    <xdr:to>
      <xdr:col>10</xdr:col>
      <xdr:colOff>165100</xdr:colOff>
      <xdr:row>55</xdr:row>
      <xdr:rowOff>105918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122445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36208</xdr:rowOff>
    </xdr:from>
    <xdr:to>
      <xdr:col>6</xdr:col>
      <xdr:colOff>38100</xdr:colOff>
      <xdr:row>55</xdr:row>
      <xdr:rowOff>137808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154335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86071</xdr:rowOff>
    </xdr:from>
    <xdr:to>
      <xdr:col>24</xdr:col>
      <xdr:colOff>63500</xdr:colOff>
      <xdr:row>75</xdr:row>
      <xdr:rowOff>105090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44821"/>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93294</xdr:rowOff>
    </xdr:from>
    <xdr:to>
      <xdr:col>19</xdr:col>
      <xdr:colOff>177800</xdr:colOff>
      <xdr:row>75</xdr:row>
      <xdr:rowOff>105090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952044"/>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93294</xdr:rowOff>
    </xdr:from>
    <xdr:to>
      <xdr:col>15</xdr:col>
      <xdr:colOff>50800</xdr:colOff>
      <xdr:row>75</xdr:row>
      <xdr:rowOff>104632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52044"/>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104632</xdr:rowOff>
    </xdr:from>
    <xdr:to>
      <xdr:col>10</xdr:col>
      <xdr:colOff>114300</xdr:colOff>
      <xdr:row>76</xdr:row>
      <xdr:rowOff>52649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63382"/>
          <a:ext cx="889000" cy="1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35271</xdr:rowOff>
    </xdr:from>
    <xdr:to>
      <xdr:col>24</xdr:col>
      <xdr:colOff>114300</xdr:colOff>
      <xdr:row>75</xdr:row>
      <xdr:rowOff>136871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58148</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54290</xdr:rowOff>
    </xdr:from>
    <xdr:to>
      <xdr:col>20</xdr:col>
      <xdr:colOff>38100</xdr:colOff>
      <xdr:row>75</xdr:row>
      <xdr:rowOff>155890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967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6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42494</xdr:rowOff>
    </xdr:from>
    <xdr:to>
      <xdr:col>15</xdr:col>
      <xdr:colOff>101600</xdr:colOff>
      <xdr:row>75</xdr:row>
      <xdr:rowOff>144094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160621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6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53832</xdr:rowOff>
    </xdr:from>
    <xdr:to>
      <xdr:col>10</xdr:col>
      <xdr:colOff>165100</xdr:colOff>
      <xdr:row>75</xdr:row>
      <xdr:rowOff>155432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1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509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1849</xdr:rowOff>
    </xdr:from>
    <xdr:to>
      <xdr:col>6</xdr:col>
      <xdr:colOff>38100</xdr:colOff>
      <xdr:row>76</xdr:row>
      <xdr:rowOff>103449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119976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0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69862</xdr:rowOff>
    </xdr:from>
    <xdr:to>
      <xdr:col>24</xdr:col>
      <xdr:colOff>63500</xdr:colOff>
      <xdr:row>97</xdr:row>
      <xdr:rowOff>111785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00512"/>
          <a:ext cx="8382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111785</xdr:rowOff>
    </xdr:from>
    <xdr:to>
      <xdr:col>19</xdr:col>
      <xdr:colOff>177800</xdr:colOff>
      <xdr:row>97</xdr:row>
      <xdr:rowOff>121019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42435"/>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121019</xdr:rowOff>
    </xdr:from>
    <xdr:to>
      <xdr:col>15</xdr:col>
      <xdr:colOff>50800</xdr:colOff>
      <xdr:row>97</xdr:row>
      <xdr:rowOff>129020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5166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129020</xdr:rowOff>
    </xdr:from>
    <xdr:to>
      <xdr:col>10</xdr:col>
      <xdr:colOff>114300</xdr:colOff>
      <xdr:row>97</xdr:row>
      <xdr:rowOff>161189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9670"/>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19062</xdr:rowOff>
    </xdr:from>
    <xdr:to>
      <xdr:col>24</xdr:col>
      <xdr:colOff>114300</xdr:colOff>
      <xdr:row>97</xdr:row>
      <xdr:rowOff>120662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168939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60985</xdr:rowOff>
    </xdr:from>
    <xdr:to>
      <xdr:col>20</xdr:col>
      <xdr:colOff>38100</xdr:colOff>
      <xdr:row>97</xdr:row>
      <xdr:rowOff>162585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153712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70219</xdr:rowOff>
    </xdr:from>
    <xdr:to>
      <xdr:col>15</xdr:col>
      <xdr:colOff>101600</xdr:colOff>
      <xdr:row>98</xdr:row>
      <xdr:rowOff>369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162946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78220</xdr:rowOff>
    </xdr:from>
    <xdr:to>
      <xdr:col>10</xdr:col>
      <xdr:colOff>165100</xdr:colOff>
      <xdr:row>98</xdr:row>
      <xdr:rowOff>8370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170947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110389</xdr:rowOff>
    </xdr:from>
    <xdr:to>
      <xdr:col>6</xdr:col>
      <xdr:colOff>38100</xdr:colOff>
      <xdr:row>98</xdr:row>
      <xdr:rowOff>40539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31666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62476</xdr:rowOff>
    </xdr:from>
    <xdr:to>
      <xdr:col>55</xdr:col>
      <xdr:colOff>0</xdr:colOff>
      <xdr:row>36</xdr:row>
      <xdr:rowOff>92094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63226"/>
          <a:ext cx="838200" cy="20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41059</xdr:rowOff>
    </xdr:from>
    <xdr:to>
      <xdr:col>50</xdr:col>
      <xdr:colOff>114300</xdr:colOff>
      <xdr:row>36</xdr:row>
      <xdr:rowOff>92094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213259"/>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41059</xdr:rowOff>
    </xdr:from>
    <xdr:to>
      <xdr:col>45</xdr:col>
      <xdr:colOff>177800</xdr:colOff>
      <xdr:row>36</xdr:row>
      <xdr:rowOff>115183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13259"/>
          <a:ext cx="889000" cy="7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115183</xdr:rowOff>
    </xdr:from>
    <xdr:to>
      <xdr:col>41</xdr:col>
      <xdr:colOff>50800</xdr:colOff>
      <xdr:row>37</xdr:row>
      <xdr:rowOff>72706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287383"/>
          <a:ext cx="889000" cy="12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11676</xdr:rowOff>
    </xdr:from>
    <xdr:to>
      <xdr:col>55</xdr:col>
      <xdr:colOff>50800</xdr:colOff>
      <xdr:row>35</xdr:row>
      <xdr:rowOff>113276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34553</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41294</xdr:rowOff>
    </xdr:from>
    <xdr:to>
      <xdr:col>50</xdr:col>
      <xdr:colOff>165100</xdr:colOff>
      <xdr:row>36</xdr:row>
      <xdr:rowOff>142894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134021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161709</xdr:rowOff>
    </xdr:from>
    <xdr:to>
      <xdr:col>46</xdr:col>
      <xdr:colOff>38100</xdr:colOff>
      <xdr:row>36</xdr:row>
      <xdr:rowOff>91859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108386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64383</xdr:rowOff>
    </xdr:from>
    <xdr:to>
      <xdr:col>41</xdr:col>
      <xdr:colOff>101600</xdr:colOff>
      <xdr:row>36</xdr:row>
      <xdr:rowOff>165983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157110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21906</xdr:rowOff>
    </xdr:from>
    <xdr:to>
      <xdr:col>36</xdr:col>
      <xdr:colOff>165100</xdr:colOff>
      <xdr:row>37</xdr:row>
      <xdr:rowOff>123506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114633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36922</xdr:rowOff>
    </xdr:from>
    <xdr:to>
      <xdr:col>55</xdr:col>
      <xdr:colOff>0</xdr:colOff>
      <xdr:row>56</xdr:row>
      <xdr:rowOff>89164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638122"/>
          <a:ext cx="838200" cy="5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16042</xdr:rowOff>
    </xdr:from>
    <xdr:to>
      <xdr:col>50</xdr:col>
      <xdr:colOff>114300</xdr:colOff>
      <xdr:row>56</xdr:row>
      <xdr:rowOff>89164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17242"/>
          <a:ext cx="889000" cy="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16042</xdr:rowOff>
    </xdr:from>
    <xdr:to>
      <xdr:col>45</xdr:col>
      <xdr:colOff>177800</xdr:colOff>
      <xdr:row>56</xdr:row>
      <xdr:rowOff>48184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17242"/>
          <a:ext cx="8890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34247</xdr:rowOff>
    </xdr:from>
    <xdr:to>
      <xdr:col>41</xdr:col>
      <xdr:colOff>50800</xdr:colOff>
      <xdr:row>56</xdr:row>
      <xdr:rowOff>48184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635447"/>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157572</xdr:rowOff>
    </xdr:from>
    <xdr:to>
      <xdr:col>55</xdr:col>
      <xdr:colOff>50800</xdr:colOff>
      <xdr:row>56</xdr:row>
      <xdr:rowOff>87722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8999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3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38364</xdr:rowOff>
    </xdr:from>
    <xdr:to>
      <xdr:col>50</xdr:col>
      <xdr:colOff>165100</xdr:colOff>
      <xdr:row>56</xdr:row>
      <xdr:rowOff>139964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156491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41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136692</xdr:rowOff>
    </xdr:from>
    <xdr:to>
      <xdr:col>46</xdr:col>
      <xdr:colOff>38100</xdr:colOff>
      <xdr:row>56</xdr:row>
      <xdr:rowOff>66842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83369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3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168834</xdr:rowOff>
    </xdr:from>
    <xdr:to>
      <xdr:col>41</xdr:col>
      <xdr:colOff>101600</xdr:colOff>
      <xdr:row>56</xdr:row>
      <xdr:rowOff>98984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115511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3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154897</xdr:rowOff>
    </xdr:from>
    <xdr:to>
      <xdr:col>36</xdr:col>
      <xdr:colOff>165100</xdr:colOff>
      <xdr:row>56</xdr:row>
      <xdr:rowOff>85047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101574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3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96507</xdr:rowOff>
    </xdr:from>
    <xdr:to>
      <xdr:col>55</xdr:col>
      <xdr:colOff>0</xdr:colOff>
      <xdr:row>77</xdr:row>
      <xdr:rowOff>1397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126707"/>
          <a:ext cx="838200" cy="7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80911</xdr:rowOff>
    </xdr:from>
    <xdr:to>
      <xdr:col>50</xdr:col>
      <xdr:colOff>114300</xdr:colOff>
      <xdr:row>77</xdr:row>
      <xdr:rowOff>1397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111111"/>
          <a:ext cx="889000" cy="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80911</xdr:rowOff>
    </xdr:from>
    <xdr:to>
      <xdr:col>45</xdr:col>
      <xdr:colOff>177800</xdr:colOff>
      <xdr:row>76</xdr:row>
      <xdr:rowOff>92239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111111"/>
          <a:ext cx="8890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92239</xdr:rowOff>
    </xdr:from>
    <xdr:to>
      <xdr:col>41</xdr:col>
      <xdr:colOff>50800</xdr:colOff>
      <xdr:row>77</xdr:row>
      <xdr:rowOff>73165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122439"/>
          <a:ext cx="889000" cy="15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45707</xdr:rowOff>
    </xdr:from>
    <xdr:to>
      <xdr:col>55</xdr:col>
      <xdr:colOff>50800</xdr:colOff>
      <xdr:row>76</xdr:row>
      <xdr:rowOff>147307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0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68584</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9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122047</xdr:rowOff>
    </xdr:from>
    <xdr:to>
      <xdr:col>50</xdr:col>
      <xdr:colOff>165100</xdr:colOff>
      <xdr:row>77</xdr:row>
      <xdr:rowOff>52197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68724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9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30111</xdr:rowOff>
    </xdr:from>
    <xdr:to>
      <xdr:col>46</xdr:col>
      <xdr:colOff>38100</xdr:colOff>
      <xdr:row>76</xdr:row>
      <xdr:rowOff>131711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0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148238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8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41439</xdr:rowOff>
    </xdr:from>
    <xdr:to>
      <xdr:col>41</xdr:col>
      <xdr:colOff>101600</xdr:colOff>
      <xdr:row>76</xdr:row>
      <xdr:rowOff>143039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159567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8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22365</xdr:rowOff>
    </xdr:from>
    <xdr:to>
      <xdr:col>36</xdr:col>
      <xdr:colOff>165100</xdr:colOff>
      <xdr:row>77</xdr:row>
      <xdr:rowOff>123965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140492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13742</xdr:rowOff>
    </xdr:from>
    <xdr:to>
      <xdr:col>55</xdr:col>
      <xdr:colOff>0</xdr:colOff>
      <xdr:row>96</xdr:row>
      <xdr:rowOff>60147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72942"/>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60147</xdr:rowOff>
    </xdr:from>
    <xdr:to>
      <xdr:col>50</xdr:col>
      <xdr:colOff>114300</xdr:colOff>
      <xdr:row>96</xdr:row>
      <xdr:rowOff>128251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19347"/>
          <a:ext cx="889000" cy="6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87122</xdr:rowOff>
    </xdr:from>
    <xdr:to>
      <xdr:col>45</xdr:col>
      <xdr:colOff>177800</xdr:colOff>
      <xdr:row>96</xdr:row>
      <xdr:rowOff>128251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546322"/>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87122</xdr:rowOff>
    </xdr:from>
    <xdr:to>
      <xdr:col>41</xdr:col>
      <xdr:colOff>50800</xdr:colOff>
      <xdr:row>96</xdr:row>
      <xdr:rowOff>108896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46322"/>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134392</xdr:rowOff>
    </xdr:from>
    <xdr:to>
      <xdr:col>55</xdr:col>
      <xdr:colOff>50800</xdr:colOff>
      <xdr:row>96</xdr:row>
      <xdr:rowOff>64542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157269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9347</xdr:rowOff>
    </xdr:from>
    <xdr:to>
      <xdr:col>50</xdr:col>
      <xdr:colOff>165100</xdr:colOff>
      <xdr:row>96</xdr:row>
      <xdr:rowOff>110947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127474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77451</xdr:rowOff>
    </xdr:from>
    <xdr:to>
      <xdr:col>46</xdr:col>
      <xdr:colOff>38100</xdr:colOff>
      <xdr:row>97</xdr:row>
      <xdr:rowOff>7601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170178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2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36322</xdr:rowOff>
    </xdr:from>
    <xdr:to>
      <xdr:col>41</xdr:col>
      <xdr:colOff>101600</xdr:colOff>
      <xdr:row>96</xdr:row>
      <xdr:rowOff>137922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154449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58096</xdr:rowOff>
    </xdr:from>
    <xdr:to>
      <xdr:col>36</xdr:col>
      <xdr:colOff>165100</xdr:colOff>
      <xdr:row>96</xdr:row>
      <xdr:rowOff>159696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4773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45974</xdr:rowOff>
    </xdr:from>
    <xdr:to>
      <xdr:col>85</xdr:col>
      <xdr:colOff>127000</xdr:colOff>
      <xdr:row>39</xdr:row>
      <xdr:rowOff>39039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561074"/>
          <a:ext cx="838200" cy="1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45974</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561074"/>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26543</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1309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159689</xdr:rowOff>
    </xdr:from>
    <xdr:to>
      <xdr:col>85</xdr:col>
      <xdr:colOff>177800</xdr:colOff>
      <xdr:row>39</xdr:row>
      <xdr:rowOff>89839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74616</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897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166624</xdr:rowOff>
    </xdr:from>
    <xdr:to>
      <xdr:col>81</xdr:col>
      <xdr:colOff>101600</xdr:colOff>
      <xdr:row>38</xdr:row>
      <xdr:rowOff>96774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113301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28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147193</xdr:rowOff>
    </xdr:from>
    <xdr:to>
      <xdr:col>67</xdr:col>
      <xdr:colOff>101600</xdr:colOff>
      <xdr:row>39</xdr:row>
      <xdr:rowOff>77343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68470</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5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113588</xdr:rowOff>
    </xdr:from>
    <xdr:to>
      <xdr:col>85</xdr:col>
      <xdr:colOff>127000</xdr:colOff>
      <xdr:row>76</xdr:row>
      <xdr:rowOff>122262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43788"/>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121831</xdr:rowOff>
    </xdr:from>
    <xdr:to>
      <xdr:col>81</xdr:col>
      <xdr:colOff>50800</xdr:colOff>
      <xdr:row>76</xdr:row>
      <xdr:rowOff>122262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152031"/>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121831</xdr:rowOff>
    </xdr:from>
    <xdr:to>
      <xdr:col>76</xdr:col>
      <xdr:colOff>114300</xdr:colOff>
      <xdr:row>76</xdr:row>
      <xdr:rowOff>134062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52031"/>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108902</xdr:rowOff>
    </xdr:from>
    <xdr:to>
      <xdr:col>71</xdr:col>
      <xdr:colOff>177800</xdr:colOff>
      <xdr:row>76</xdr:row>
      <xdr:rowOff>134062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39102"/>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62788</xdr:rowOff>
    </xdr:from>
    <xdr:to>
      <xdr:col>85</xdr:col>
      <xdr:colOff>177800</xdr:colOff>
      <xdr:row>76</xdr:row>
      <xdr:rowOff>164388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41215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71462</xdr:rowOff>
    </xdr:from>
    <xdr:to>
      <xdr:col>81</xdr:col>
      <xdr:colOff>101600</xdr:colOff>
      <xdr:row>77</xdr:row>
      <xdr:rowOff>1612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164189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9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71031</xdr:rowOff>
    </xdr:from>
    <xdr:to>
      <xdr:col>76</xdr:col>
      <xdr:colOff>165100</xdr:colOff>
      <xdr:row>77</xdr:row>
      <xdr:rowOff>1181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163758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9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83262</xdr:rowOff>
    </xdr:from>
    <xdr:to>
      <xdr:col>72</xdr:col>
      <xdr:colOff>38100</xdr:colOff>
      <xdr:row>77</xdr:row>
      <xdr:rowOff>13412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4539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58102</xdr:rowOff>
    </xdr:from>
    <xdr:to>
      <xdr:col>67</xdr:col>
      <xdr:colOff>101600</xdr:colOff>
      <xdr:row>76</xdr:row>
      <xdr:rowOff>159702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4780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8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116771</xdr:rowOff>
    </xdr:from>
    <xdr:to>
      <xdr:col>85</xdr:col>
      <xdr:colOff>127000</xdr:colOff>
      <xdr:row>97</xdr:row>
      <xdr:rowOff>70617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575971"/>
          <a:ext cx="838200" cy="12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70617</xdr:rowOff>
    </xdr:from>
    <xdr:to>
      <xdr:col>81</xdr:col>
      <xdr:colOff>50800</xdr:colOff>
      <xdr:row>97</xdr:row>
      <xdr:rowOff>120794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01267"/>
          <a:ext cx="8890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22383</xdr:rowOff>
    </xdr:from>
    <xdr:to>
      <xdr:col>76</xdr:col>
      <xdr:colOff>114300</xdr:colOff>
      <xdr:row>97</xdr:row>
      <xdr:rowOff>120794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653033"/>
          <a:ext cx="889000" cy="9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22383</xdr:rowOff>
    </xdr:from>
    <xdr:to>
      <xdr:col>71</xdr:col>
      <xdr:colOff>177800</xdr:colOff>
      <xdr:row>98</xdr:row>
      <xdr:rowOff>47048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653033"/>
          <a:ext cx="889000" cy="19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65971</xdr:rowOff>
    </xdr:from>
    <xdr:to>
      <xdr:col>85</xdr:col>
      <xdr:colOff>177800</xdr:colOff>
      <xdr:row>96</xdr:row>
      <xdr:rowOff>167571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88848</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3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19817</xdr:rowOff>
    </xdr:from>
    <xdr:to>
      <xdr:col>81</xdr:col>
      <xdr:colOff>101600</xdr:colOff>
      <xdr:row>97</xdr:row>
      <xdr:rowOff>121417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112544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69994</xdr:rowOff>
    </xdr:from>
    <xdr:to>
      <xdr:col>76</xdr:col>
      <xdr:colOff>165100</xdr:colOff>
      <xdr:row>98</xdr:row>
      <xdr:rowOff>144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162721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7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143033</xdr:rowOff>
    </xdr:from>
    <xdr:to>
      <xdr:col>72</xdr:col>
      <xdr:colOff>38100</xdr:colOff>
      <xdr:row>97</xdr:row>
      <xdr:rowOff>73183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89710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3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167698</xdr:rowOff>
    </xdr:from>
    <xdr:to>
      <xdr:col>67</xdr:col>
      <xdr:colOff>101600</xdr:colOff>
      <xdr:row>98</xdr:row>
      <xdr:rowOff>97848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88975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24447</xdr:rowOff>
    </xdr:from>
    <xdr:to>
      <xdr:col>116</xdr:col>
      <xdr:colOff>63500</xdr:colOff>
      <xdr:row>37</xdr:row>
      <xdr:rowOff>45784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368097"/>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138366</xdr:rowOff>
    </xdr:from>
    <xdr:to>
      <xdr:col>111</xdr:col>
      <xdr:colOff>177800</xdr:colOff>
      <xdr:row>37</xdr:row>
      <xdr:rowOff>24447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310566"/>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138366</xdr:rowOff>
    </xdr:from>
    <xdr:to>
      <xdr:col>107</xdr:col>
      <xdr:colOff>50800</xdr:colOff>
      <xdr:row>36</xdr:row>
      <xdr:rowOff>169037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10566"/>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169037</xdr:rowOff>
    </xdr:from>
    <xdr:to>
      <xdr:col>102</xdr:col>
      <xdr:colOff>114300</xdr:colOff>
      <xdr:row>37</xdr:row>
      <xdr:rowOff>5778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341237"/>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166434</xdr:rowOff>
    </xdr:from>
    <xdr:to>
      <xdr:col>116</xdr:col>
      <xdr:colOff>114300</xdr:colOff>
      <xdr:row>37</xdr:row>
      <xdr:rowOff>96584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3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17861</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1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145097</xdr:rowOff>
    </xdr:from>
    <xdr:to>
      <xdr:col>112</xdr:col>
      <xdr:colOff>38100</xdr:colOff>
      <xdr:row>37</xdr:row>
      <xdr:rowOff>75247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91774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09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87566</xdr:rowOff>
    </xdr:from>
    <xdr:to>
      <xdr:col>107</xdr:col>
      <xdr:colOff>101600</xdr:colOff>
      <xdr:row>37</xdr:row>
      <xdr:rowOff>17716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34243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3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118237</xdr:rowOff>
    </xdr:from>
    <xdr:to>
      <xdr:col>102</xdr:col>
      <xdr:colOff>165100</xdr:colOff>
      <xdr:row>37</xdr:row>
      <xdr:rowOff>48387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64914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0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126428</xdr:rowOff>
    </xdr:from>
    <xdr:to>
      <xdr:col>98</xdr:col>
      <xdr:colOff>38100</xdr:colOff>
      <xdr:row>37</xdr:row>
      <xdr:rowOff>56578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2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73105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147358</xdr:rowOff>
    </xdr:from>
    <xdr:to>
      <xdr:col>116</xdr:col>
      <xdr:colOff>63500</xdr:colOff>
      <xdr:row>59</xdr:row>
      <xdr:rowOff>10084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91458"/>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xdr:rowOff>
    </xdr:from>
    <xdr:to>
      <xdr:col>111</xdr:col>
      <xdr:colOff>177800</xdr:colOff>
      <xdr:row>59</xdr:row>
      <xdr:rowOff>10084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15614"/>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161951</xdr:rowOff>
    </xdr:from>
    <xdr:to>
      <xdr:col>107</xdr:col>
      <xdr:colOff>50800</xdr:colOff>
      <xdr:row>59</xdr:row>
      <xdr:rowOff>64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06051"/>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151930</xdr:rowOff>
    </xdr:from>
    <xdr:to>
      <xdr:col>102</xdr:col>
      <xdr:colOff>114300</xdr:colOff>
      <xdr:row>58</xdr:row>
      <xdr:rowOff>161951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96030"/>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96558</xdr:rowOff>
    </xdr:from>
    <xdr:to>
      <xdr:col>116</xdr:col>
      <xdr:colOff>114300</xdr:colOff>
      <xdr:row>59</xdr:row>
      <xdr:rowOff>26708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130734</xdr:rowOff>
    </xdr:from>
    <xdr:to>
      <xdr:col>112</xdr:col>
      <xdr:colOff>38100</xdr:colOff>
      <xdr:row>59</xdr:row>
      <xdr:rowOff>60884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52011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67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120714</xdr:rowOff>
    </xdr:from>
    <xdr:to>
      <xdr:col>107</xdr:col>
      <xdr:colOff>101600</xdr:colOff>
      <xdr:row>59</xdr:row>
      <xdr:rowOff>50864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41991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111151</xdr:rowOff>
    </xdr:from>
    <xdr:to>
      <xdr:col>102</xdr:col>
      <xdr:colOff>165100</xdr:colOff>
      <xdr:row>59</xdr:row>
      <xdr:rowOff>41301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32428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4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101130</xdr:rowOff>
    </xdr:from>
    <xdr:to>
      <xdr:col>98</xdr:col>
      <xdr:colOff>38100</xdr:colOff>
      <xdr:row>59</xdr:row>
      <xdr:rowOff>31280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22407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3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146238</xdr:rowOff>
    </xdr:from>
    <xdr:to>
      <xdr:col>116</xdr:col>
      <xdr:colOff>63500</xdr:colOff>
      <xdr:row>77</xdr:row>
      <xdr:rowOff>12027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76438"/>
          <a:ext cx="8382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12027</xdr:rowOff>
    </xdr:from>
    <xdr:to>
      <xdr:col>111</xdr:col>
      <xdr:colOff>177800</xdr:colOff>
      <xdr:row>77</xdr:row>
      <xdr:rowOff>34567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13677"/>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34567</xdr:rowOff>
    </xdr:from>
    <xdr:to>
      <xdr:col>107</xdr:col>
      <xdr:colOff>50800</xdr:colOff>
      <xdr:row>77</xdr:row>
      <xdr:rowOff>67920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36217"/>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61176</xdr:rowOff>
    </xdr:from>
    <xdr:to>
      <xdr:col>102</xdr:col>
      <xdr:colOff>114300</xdr:colOff>
      <xdr:row>77</xdr:row>
      <xdr:rowOff>67920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262826"/>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95438</xdr:rowOff>
    </xdr:from>
    <xdr:to>
      <xdr:col>116</xdr:col>
      <xdr:colOff>114300</xdr:colOff>
      <xdr:row>77</xdr:row>
      <xdr:rowOff>25588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73865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132677</xdr:rowOff>
    </xdr:from>
    <xdr:to>
      <xdr:col>112</xdr:col>
      <xdr:colOff>38100</xdr:colOff>
      <xdr:row>77</xdr:row>
      <xdr:rowOff>62827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53954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155217</xdr:rowOff>
    </xdr:from>
    <xdr:to>
      <xdr:col>107</xdr:col>
      <xdr:colOff>101600</xdr:colOff>
      <xdr:row>77</xdr:row>
      <xdr:rowOff>85367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76494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17120</xdr:rowOff>
    </xdr:from>
    <xdr:to>
      <xdr:col>102</xdr:col>
      <xdr:colOff>165100</xdr:colOff>
      <xdr:row>77</xdr:row>
      <xdr:rowOff>118720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109847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10376</xdr:rowOff>
    </xdr:from>
    <xdr:to>
      <xdr:col>98</xdr:col>
      <xdr:colOff>38100</xdr:colOff>
      <xdr:row>77</xdr:row>
      <xdr:rowOff>111976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103103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類似団体と比べると、物件費、維持補修費が特に上回っており、年々上昇している。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この２項目は、ごみ焼却施設建設や施設の老朽化により今後も上昇傾向となっていくことから、民間活力による施設の集約化や、公共施設機能の統廃合などを継続して行く。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その他、普通建設事業費についても、大型事業（花の拠点整備、島松駅バリアフリー化）や市営住宅の建設を予定しているので、特定財源の確保やふるさと納税寄附基金の活用などにより、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公共施設やインフラの長寿命化などの整備が停滞しないよう進めて行く。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また、行政改革や大胆な事業の見直しなどにより必要な事業を精査することで、市民サービスの向上と持続を図っていきたい。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70,049
69,552
294.65
31,083,896
30,211,562
791,976
14,719,651
27,933,111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115469</xdr:rowOff>
    </xdr:from>
    <xdr:to>
      <xdr:col>24</xdr:col>
      <xdr:colOff>63500</xdr:colOff>
      <xdr:row>35</xdr:row>
      <xdr:rowOff>119583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16219"/>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104496</xdr:rowOff>
    </xdr:from>
    <xdr:to>
      <xdr:col>19</xdr:col>
      <xdr:colOff>177800</xdr:colOff>
      <xdr:row>35</xdr:row>
      <xdr:rowOff>115469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0524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104038</xdr:rowOff>
    </xdr:from>
    <xdr:to>
      <xdr:col>15</xdr:col>
      <xdr:colOff>50800</xdr:colOff>
      <xdr:row>35</xdr:row>
      <xdr:rowOff>104496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0478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145186</xdr:rowOff>
    </xdr:from>
    <xdr:to>
      <xdr:col>10</xdr:col>
      <xdr:colOff>114300</xdr:colOff>
      <xdr:row>35</xdr:row>
      <xdr:rowOff>104038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7448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68783</xdr:rowOff>
    </xdr:from>
    <xdr:to>
      <xdr:col>24</xdr:col>
      <xdr:colOff>114300</xdr:colOff>
      <xdr:row>35</xdr:row>
      <xdr:rowOff>170383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47210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64669</xdr:rowOff>
    </xdr:from>
    <xdr:to>
      <xdr:col>20</xdr:col>
      <xdr:colOff>38100</xdr:colOff>
      <xdr:row>35</xdr:row>
      <xdr:rowOff>166269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157396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53696</xdr:rowOff>
    </xdr:from>
    <xdr:to>
      <xdr:col>15</xdr:col>
      <xdr:colOff>101600</xdr:colOff>
      <xdr:row>35</xdr:row>
      <xdr:rowOff>155296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146423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53238</xdr:rowOff>
    </xdr:from>
    <xdr:to>
      <xdr:col>10</xdr:col>
      <xdr:colOff>165100</xdr:colOff>
      <xdr:row>35</xdr:row>
      <xdr:rowOff>154838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145965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94386</xdr:rowOff>
    </xdr:from>
    <xdr:to>
      <xdr:col>6</xdr:col>
      <xdr:colOff>38100</xdr:colOff>
      <xdr:row>35</xdr:row>
      <xdr:rowOff>24536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21628</xdr:rowOff>
    </xdr:from>
    <xdr:to>
      <xdr:col>24</xdr:col>
      <xdr:colOff>63500</xdr:colOff>
      <xdr:row>56</xdr:row>
      <xdr:rowOff>32448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51378"/>
          <a:ext cx="838200" cy="18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32448</xdr:rowOff>
    </xdr:from>
    <xdr:to>
      <xdr:col>19</xdr:col>
      <xdr:colOff>177800</xdr:colOff>
      <xdr:row>56</xdr:row>
      <xdr:rowOff>82836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33648"/>
          <a:ext cx="8890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23400</xdr:rowOff>
    </xdr:from>
    <xdr:to>
      <xdr:col>15</xdr:col>
      <xdr:colOff>50800</xdr:colOff>
      <xdr:row>56</xdr:row>
      <xdr:rowOff>82836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624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50908</xdr:rowOff>
    </xdr:from>
    <xdr:to>
      <xdr:col>10</xdr:col>
      <xdr:colOff>114300</xdr:colOff>
      <xdr:row>56</xdr:row>
      <xdr:rowOff>23400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309208"/>
          <a:ext cx="889000" cy="3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142278</xdr:rowOff>
    </xdr:from>
    <xdr:to>
      <xdr:col>24</xdr:col>
      <xdr:colOff>114300</xdr:colOff>
      <xdr:row>55</xdr:row>
      <xdr:rowOff>72428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165155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153098</xdr:rowOff>
    </xdr:from>
    <xdr:to>
      <xdr:col>20</xdr:col>
      <xdr:colOff>38100</xdr:colOff>
      <xdr:row>56</xdr:row>
      <xdr:rowOff>83248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99775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3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32036</xdr:rowOff>
    </xdr:from>
    <xdr:to>
      <xdr:col>15</xdr:col>
      <xdr:colOff>101600</xdr:colOff>
      <xdr:row>56</xdr:row>
      <xdr:rowOff>133636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124763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144050</xdr:rowOff>
    </xdr:from>
    <xdr:to>
      <xdr:col>10</xdr:col>
      <xdr:colOff>165100</xdr:colOff>
      <xdr:row>56</xdr:row>
      <xdr:rowOff>74200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90727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3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108</xdr:rowOff>
    </xdr:from>
    <xdr:to>
      <xdr:col>6</xdr:col>
      <xdr:colOff>38100</xdr:colOff>
      <xdr:row>54</xdr:row>
      <xdr:rowOff>101708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2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118235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0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59440</xdr:rowOff>
    </xdr:from>
    <xdr:to>
      <xdr:col>24</xdr:col>
      <xdr:colOff>63500</xdr:colOff>
      <xdr:row>76</xdr:row>
      <xdr:rowOff>141029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89640"/>
          <a:ext cx="838200" cy="8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131350</xdr:rowOff>
    </xdr:from>
    <xdr:to>
      <xdr:col>19</xdr:col>
      <xdr:colOff>177800</xdr:colOff>
      <xdr:row>76</xdr:row>
      <xdr:rowOff>141029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61550"/>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131350</xdr:rowOff>
    </xdr:from>
    <xdr:to>
      <xdr:col>15</xdr:col>
      <xdr:colOff>50800</xdr:colOff>
      <xdr:row>76</xdr:row>
      <xdr:rowOff>149954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61550"/>
          <a:ext cx="889000" cy="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149954</xdr:rowOff>
    </xdr:from>
    <xdr:to>
      <xdr:col>10</xdr:col>
      <xdr:colOff>114300</xdr:colOff>
      <xdr:row>77</xdr:row>
      <xdr:rowOff>32835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80154"/>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8640</xdr:rowOff>
    </xdr:from>
    <xdr:to>
      <xdr:col>24</xdr:col>
      <xdr:colOff>114300</xdr:colOff>
      <xdr:row>76</xdr:row>
      <xdr:rowOff>110240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158517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1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90229</xdr:rowOff>
    </xdr:from>
    <xdr:to>
      <xdr:col>20</xdr:col>
      <xdr:colOff>38100</xdr:colOff>
      <xdr:row>77</xdr:row>
      <xdr:rowOff>20379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1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80550</xdr:rowOff>
    </xdr:from>
    <xdr:to>
      <xdr:col>15</xdr:col>
      <xdr:colOff>101600</xdr:colOff>
      <xdr:row>77</xdr:row>
      <xdr:rowOff>10700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0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99154</xdr:rowOff>
    </xdr:from>
    <xdr:to>
      <xdr:col>10</xdr:col>
      <xdr:colOff>165100</xdr:colOff>
      <xdr:row>77</xdr:row>
      <xdr:rowOff>29304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20431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2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153485</xdr:rowOff>
    </xdr:from>
    <xdr:to>
      <xdr:col>6</xdr:col>
      <xdr:colOff>38100</xdr:colOff>
      <xdr:row>77</xdr:row>
      <xdr:rowOff>83635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74762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7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15325</xdr:rowOff>
    </xdr:from>
    <xdr:to>
      <xdr:col>24</xdr:col>
      <xdr:colOff>63500</xdr:colOff>
      <xdr:row>97</xdr:row>
      <xdr:rowOff>68720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45975"/>
          <a:ext cx="8382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28747</xdr:rowOff>
    </xdr:from>
    <xdr:to>
      <xdr:col>19</xdr:col>
      <xdr:colOff>177800</xdr:colOff>
      <xdr:row>97</xdr:row>
      <xdr:rowOff>15325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87947"/>
          <a:ext cx="889000" cy="1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28747</xdr:rowOff>
    </xdr:from>
    <xdr:to>
      <xdr:col>15</xdr:col>
      <xdr:colOff>50800</xdr:colOff>
      <xdr:row>97</xdr:row>
      <xdr:rowOff>93425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87947"/>
          <a:ext cx="889000" cy="23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93425</xdr:rowOff>
    </xdr:from>
    <xdr:to>
      <xdr:col>10</xdr:col>
      <xdr:colOff>114300</xdr:colOff>
      <xdr:row>98</xdr:row>
      <xdr:rowOff>129494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24075"/>
          <a:ext cx="889000" cy="2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17920</xdr:rowOff>
    </xdr:from>
    <xdr:to>
      <xdr:col>24</xdr:col>
      <xdr:colOff>114300</xdr:colOff>
      <xdr:row>97</xdr:row>
      <xdr:rowOff>119520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40797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135975</xdr:rowOff>
    </xdr:from>
    <xdr:to>
      <xdr:col>20</xdr:col>
      <xdr:colOff>38100</xdr:colOff>
      <xdr:row>97</xdr:row>
      <xdr:rowOff>66125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149397</xdr:rowOff>
    </xdr:from>
    <xdr:to>
      <xdr:col>15</xdr:col>
      <xdr:colOff>101600</xdr:colOff>
      <xdr:row>96</xdr:row>
      <xdr:rowOff>79547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96074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42625</xdr:rowOff>
    </xdr:from>
    <xdr:to>
      <xdr:col>10</xdr:col>
      <xdr:colOff>165100</xdr:colOff>
      <xdr:row>97</xdr:row>
      <xdr:rowOff>144225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160752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78694</xdr:rowOff>
    </xdr:from>
    <xdr:to>
      <xdr:col>6</xdr:col>
      <xdr:colOff>38100</xdr:colOff>
      <xdr:row>99</xdr:row>
      <xdr:rowOff>8844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171421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52070</xdr:rowOff>
    </xdr:from>
    <xdr:to>
      <xdr:col>55</xdr:col>
      <xdr:colOff>0</xdr:colOff>
      <xdr:row>38</xdr:row>
      <xdr:rowOff>84455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671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84455</xdr:rowOff>
    </xdr:from>
    <xdr:to>
      <xdr:col>50</xdr:col>
      <xdr:colOff>114300</xdr:colOff>
      <xdr:row>38</xdr:row>
      <xdr:rowOff>85217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9955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72263</xdr:rowOff>
    </xdr:from>
    <xdr:to>
      <xdr:col>45</xdr:col>
      <xdr:colOff>177800</xdr:colOff>
      <xdr:row>38</xdr:row>
      <xdr:rowOff>85217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8736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72263</xdr:rowOff>
    </xdr:from>
    <xdr:to>
      <xdr:col>41</xdr:col>
      <xdr:colOff>50800</xdr:colOff>
      <xdr:row>38</xdr:row>
      <xdr:rowOff>76454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8736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xdr:rowOff>
    </xdr:from>
    <xdr:to>
      <xdr:col>55</xdr:col>
      <xdr:colOff>50800</xdr:colOff>
      <xdr:row>38</xdr:row>
      <xdr:rowOff>102870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151147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33655</xdr:rowOff>
    </xdr:from>
    <xdr:to>
      <xdr:col>50</xdr:col>
      <xdr:colOff>165100</xdr:colOff>
      <xdr:row>38</xdr:row>
      <xdr:rowOff>135255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126382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34417</xdr:rowOff>
    </xdr:from>
    <xdr:to>
      <xdr:col>46</xdr:col>
      <xdr:colOff>38100</xdr:colOff>
      <xdr:row>38</xdr:row>
      <xdr:rowOff>136017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127144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21463</xdr:rowOff>
    </xdr:from>
    <xdr:to>
      <xdr:col>41</xdr:col>
      <xdr:colOff>101600</xdr:colOff>
      <xdr:row>38</xdr:row>
      <xdr:rowOff>123063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114190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25654</xdr:rowOff>
    </xdr:from>
    <xdr:to>
      <xdr:col>36</xdr:col>
      <xdr:colOff>165100</xdr:colOff>
      <xdr:row>38</xdr:row>
      <xdr:rowOff>127254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118381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33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70034</xdr:rowOff>
    </xdr:from>
    <xdr:to>
      <xdr:col>55</xdr:col>
      <xdr:colOff>0</xdr:colOff>
      <xdr:row>58</xdr:row>
      <xdr:rowOff>72758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42684"/>
          <a:ext cx="838200" cy="1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50012</xdr:rowOff>
    </xdr:from>
    <xdr:to>
      <xdr:col>50</xdr:col>
      <xdr:colOff>114300</xdr:colOff>
      <xdr:row>58</xdr:row>
      <xdr:rowOff>72758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94112"/>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50012</xdr:rowOff>
    </xdr:from>
    <xdr:to>
      <xdr:col>45</xdr:col>
      <xdr:colOff>177800</xdr:colOff>
      <xdr:row>58</xdr:row>
      <xdr:rowOff>90780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9411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73596</xdr:rowOff>
    </xdr:from>
    <xdr:to>
      <xdr:col>41</xdr:col>
      <xdr:colOff>50800</xdr:colOff>
      <xdr:row>58</xdr:row>
      <xdr:rowOff>90780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17696"/>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19234</xdr:rowOff>
    </xdr:from>
    <xdr:to>
      <xdr:col>55</xdr:col>
      <xdr:colOff>50800</xdr:colOff>
      <xdr:row>57</xdr:row>
      <xdr:rowOff>120834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42111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21958</xdr:rowOff>
    </xdr:from>
    <xdr:to>
      <xdr:col>50</xdr:col>
      <xdr:colOff>165100</xdr:colOff>
      <xdr:row>58</xdr:row>
      <xdr:rowOff>123558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140085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74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170662</xdr:rowOff>
    </xdr:from>
    <xdr:to>
      <xdr:col>46</xdr:col>
      <xdr:colOff>38100</xdr:colOff>
      <xdr:row>58</xdr:row>
      <xdr:rowOff>100812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4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117339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7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39980</xdr:rowOff>
    </xdr:from>
    <xdr:to>
      <xdr:col>41</xdr:col>
      <xdr:colOff>101600</xdr:colOff>
      <xdr:row>58</xdr:row>
      <xdr:rowOff>141580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158107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7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22796</xdr:rowOff>
    </xdr:from>
    <xdr:to>
      <xdr:col>36</xdr:col>
      <xdr:colOff>165100</xdr:colOff>
      <xdr:row>58</xdr:row>
      <xdr:rowOff>124396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140923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74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4864</xdr:rowOff>
    </xdr:from>
    <xdr:to>
      <xdr:col>55</xdr:col>
      <xdr:colOff>0</xdr:colOff>
      <xdr:row>77</xdr:row>
      <xdr:rowOff>166790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863614"/>
          <a:ext cx="838200" cy="5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165303</xdr:rowOff>
    </xdr:from>
    <xdr:to>
      <xdr:col>50</xdr:col>
      <xdr:colOff>114300</xdr:colOff>
      <xdr:row>77</xdr:row>
      <xdr:rowOff>166790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66953"/>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156387</xdr:rowOff>
    </xdr:from>
    <xdr:to>
      <xdr:col>45</xdr:col>
      <xdr:colOff>177800</xdr:colOff>
      <xdr:row>77</xdr:row>
      <xdr:rowOff>165303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5803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94704</xdr:rowOff>
    </xdr:from>
    <xdr:to>
      <xdr:col>41</xdr:col>
      <xdr:colOff>50800</xdr:colOff>
      <xdr:row>77</xdr:row>
      <xdr:rowOff>156387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296354"/>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125514</xdr:rowOff>
    </xdr:from>
    <xdr:to>
      <xdr:col>55</xdr:col>
      <xdr:colOff>50800</xdr:colOff>
      <xdr:row>75</xdr:row>
      <xdr:rowOff>55664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8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148391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6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115990</xdr:rowOff>
    </xdr:from>
    <xdr:to>
      <xdr:col>50</xdr:col>
      <xdr:colOff>165100</xdr:colOff>
      <xdr:row>78</xdr:row>
      <xdr:rowOff>46140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37267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114503</xdr:rowOff>
    </xdr:from>
    <xdr:to>
      <xdr:col>46</xdr:col>
      <xdr:colOff>38100</xdr:colOff>
      <xdr:row>78</xdr:row>
      <xdr:rowOff>44653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35780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105587</xdr:rowOff>
    </xdr:from>
    <xdr:to>
      <xdr:col>41</xdr:col>
      <xdr:colOff>101600</xdr:colOff>
      <xdr:row>78</xdr:row>
      <xdr:rowOff>35737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26864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3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43904</xdr:rowOff>
    </xdr:from>
    <xdr:to>
      <xdr:col>36</xdr:col>
      <xdr:colOff>165100</xdr:colOff>
      <xdr:row>77</xdr:row>
      <xdr:rowOff>145504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162031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02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162232</xdr:rowOff>
    </xdr:from>
    <xdr:to>
      <xdr:col>55</xdr:col>
      <xdr:colOff>0</xdr:colOff>
      <xdr:row>96</xdr:row>
      <xdr:rowOff>163063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21432"/>
          <a:ext cx="8382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148775</xdr:rowOff>
    </xdr:from>
    <xdr:to>
      <xdr:col>50</xdr:col>
      <xdr:colOff>114300</xdr:colOff>
      <xdr:row>96</xdr:row>
      <xdr:rowOff>163063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079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120360</xdr:rowOff>
    </xdr:from>
    <xdr:to>
      <xdr:col>45</xdr:col>
      <xdr:colOff>177800</xdr:colOff>
      <xdr:row>96</xdr:row>
      <xdr:rowOff>148775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79560"/>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120360</xdr:rowOff>
    </xdr:from>
    <xdr:to>
      <xdr:col>41</xdr:col>
      <xdr:colOff>50800</xdr:colOff>
      <xdr:row>97</xdr:row>
      <xdr:rowOff>15410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79560"/>
          <a:ext cx="8890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111432</xdr:rowOff>
    </xdr:from>
    <xdr:to>
      <xdr:col>55</xdr:col>
      <xdr:colOff>50800</xdr:colOff>
      <xdr:row>97</xdr:row>
      <xdr:rowOff>41582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134309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112263</xdr:rowOff>
    </xdr:from>
    <xdr:to>
      <xdr:col>50</xdr:col>
      <xdr:colOff>165100</xdr:colOff>
      <xdr:row>97</xdr:row>
      <xdr:rowOff>42413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58940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97975</xdr:rowOff>
    </xdr:from>
    <xdr:to>
      <xdr:col>46</xdr:col>
      <xdr:colOff>38100</xdr:colOff>
      <xdr:row>97</xdr:row>
      <xdr:rowOff>28125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44652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69560</xdr:rowOff>
    </xdr:from>
    <xdr:to>
      <xdr:col>41</xdr:col>
      <xdr:colOff>101600</xdr:colOff>
      <xdr:row>96</xdr:row>
      <xdr:rowOff>171160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16237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0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136060</xdr:rowOff>
    </xdr:from>
    <xdr:to>
      <xdr:col>36</xdr:col>
      <xdr:colOff>165100</xdr:colOff>
      <xdr:row>97</xdr:row>
      <xdr:rowOff>66210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82737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5832</xdr:rowOff>
    </xdr:from>
    <xdr:to>
      <xdr:col>85</xdr:col>
      <xdr:colOff>127000</xdr:colOff>
      <xdr:row>38</xdr:row>
      <xdr:rowOff>40945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20932"/>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142672</xdr:rowOff>
    </xdr:from>
    <xdr:to>
      <xdr:col>81</xdr:col>
      <xdr:colOff>50800</xdr:colOff>
      <xdr:row>38</xdr:row>
      <xdr:rowOff>5832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86322"/>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142672</xdr:rowOff>
    </xdr:from>
    <xdr:to>
      <xdr:col>76</xdr:col>
      <xdr:colOff>114300</xdr:colOff>
      <xdr:row>38</xdr:row>
      <xdr:rowOff>17033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86322"/>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17033</xdr:rowOff>
    </xdr:from>
    <xdr:to>
      <xdr:col>71</xdr:col>
      <xdr:colOff>177800</xdr:colOff>
      <xdr:row>38</xdr:row>
      <xdr:rowOff>22748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3213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161595</xdr:rowOff>
    </xdr:from>
    <xdr:to>
      <xdr:col>85</xdr:col>
      <xdr:colOff>177800</xdr:colOff>
      <xdr:row>38</xdr:row>
      <xdr:rowOff>91745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140022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126482</xdr:rowOff>
    </xdr:from>
    <xdr:to>
      <xdr:col>81</xdr:col>
      <xdr:colOff>101600</xdr:colOff>
      <xdr:row>38</xdr:row>
      <xdr:rowOff>56632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7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47759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91872</xdr:rowOff>
    </xdr:from>
    <xdr:to>
      <xdr:col>76</xdr:col>
      <xdr:colOff>165100</xdr:colOff>
      <xdr:row>38</xdr:row>
      <xdr:rowOff>22022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2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137683</xdr:rowOff>
    </xdr:from>
    <xdr:to>
      <xdr:col>72</xdr:col>
      <xdr:colOff>38100</xdr:colOff>
      <xdr:row>38</xdr:row>
      <xdr:rowOff>67833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58960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143398</xdr:rowOff>
    </xdr:from>
    <xdr:to>
      <xdr:col>67</xdr:col>
      <xdr:colOff>101600</xdr:colOff>
      <xdr:row>38</xdr:row>
      <xdr:rowOff>73548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64675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125450</xdr:rowOff>
    </xdr:from>
    <xdr:to>
      <xdr:col>85</xdr:col>
      <xdr:colOff>127000</xdr:colOff>
      <xdr:row>56</xdr:row>
      <xdr:rowOff>14598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55200"/>
          <a:ext cx="8382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14598</xdr:rowOff>
    </xdr:from>
    <xdr:to>
      <xdr:col>81</xdr:col>
      <xdr:colOff>50800</xdr:colOff>
      <xdr:row>56</xdr:row>
      <xdr:rowOff>66910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15798"/>
          <a:ext cx="8890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132576</xdr:rowOff>
    </xdr:from>
    <xdr:to>
      <xdr:col>76</xdr:col>
      <xdr:colOff>114300</xdr:colOff>
      <xdr:row>56</xdr:row>
      <xdr:rowOff>66910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62326"/>
          <a:ext cx="889000" cy="10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132576</xdr:rowOff>
    </xdr:from>
    <xdr:to>
      <xdr:col>71</xdr:col>
      <xdr:colOff>177800</xdr:colOff>
      <xdr:row>57</xdr:row>
      <xdr:rowOff>25133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62326"/>
          <a:ext cx="889000" cy="23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74650</xdr:rowOff>
    </xdr:from>
    <xdr:to>
      <xdr:col>85</xdr:col>
      <xdr:colOff>177800</xdr:colOff>
      <xdr:row>56</xdr:row>
      <xdr:rowOff>4800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97527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135248</xdr:rowOff>
    </xdr:from>
    <xdr:to>
      <xdr:col>81</xdr:col>
      <xdr:colOff>101600</xdr:colOff>
      <xdr:row>56</xdr:row>
      <xdr:rowOff>65398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81925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16110</xdr:rowOff>
    </xdr:from>
    <xdr:to>
      <xdr:col>76</xdr:col>
      <xdr:colOff>165100</xdr:colOff>
      <xdr:row>56</xdr:row>
      <xdr:rowOff>117710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134237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81776</xdr:rowOff>
    </xdr:from>
    <xdr:to>
      <xdr:col>72</xdr:col>
      <xdr:colOff>38100</xdr:colOff>
      <xdr:row>56</xdr:row>
      <xdr:rowOff>11926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28453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145783</xdr:rowOff>
    </xdr:from>
    <xdr:to>
      <xdr:col>67</xdr:col>
      <xdr:colOff>101600</xdr:colOff>
      <xdr:row>57</xdr:row>
      <xdr:rowOff>75933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67060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45974</xdr:rowOff>
    </xdr:from>
    <xdr:to>
      <xdr:col>85</xdr:col>
      <xdr:colOff>127000</xdr:colOff>
      <xdr:row>79</xdr:row>
      <xdr:rowOff>39039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19074"/>
          <a:ext cx="838200" cy="1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45974</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19074"/>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26543</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7109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159689</xdr:rowOff>
    </xdr:from>
    <xdr:to>
      <xdr:col>85</xdr:col>
      <xdr:colOff>177800</xdr:colOff>
      <xdr:row>79</xdr:row>
      <xdr:rowOff>89839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74616</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77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166624</xdr:rowOff>
    </xdr:from>
    <xdr:to>
      <xdr:col>81</xdr:col>
      <xdr:colOff>101600</xdr:colOff>
      <xdr:row>78</xdr:row>
      <xdr:rowOff>96774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113301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147193</xdr:rowOff>
    </xdr:from>
    <xdr:to>
      <xdr:col>67</xdr:col>
      <xdr:colOff>101600</xdr:colOff>
      <xdr:row>79</xdr:row>
      <xdr:rowOff>77343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68470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1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113576</xdr:rowOff>
    </xdr:from>
    <xdr:to>
      <xdr:col>85</xdr:col>
      <xdr:colOff>127000</xdr:colOff>
      <xdr:row>96</xdr:row>
      <xdr:rowOff>122250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72776"/>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121793</xdr:rowOff>
    </xdr:from>
    <xdr:to>
      <xdr:col>81</xdr:col>
      <xdr:colOff>50800</xdr:colOff>
      <xdr:row>96</xdr:row>
      <xdr:rowOff>122250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809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121793</xdr:rowOff>
    </xdr:from>
    <xdr:to>
      <xdr:col>76</xdr:col>
      <xdr:colOff>114300</xdr:colOff>
      <xdr:row>96</xdr:row>
      <xdr:rowOff>133972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80993"/>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108750</xdr:rowOff>
    </xdr:from>
    <xdr:to>
      <xdr:col>71</xdr:col>
      <xdr:colOff>177800</xdr:colOff>
      <xdr:row>96</xdr:row>
      <xdr:rowOff>133972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6795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62776</xdr:rowOff>
    </xdr:from>
    <xdr:to>
      <xdr:col>85</xdr:col>
      <xdr:colOff>177800</xdr:colOff>
      <xdr:row>96</xdr:row>
      <xdr:rowOff>164376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41203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71450</xdr:rowOff>
    </xdr:from>
    <xdr:to>
      <xdr:col>81</xdr:col>
      <xdr:colOff>101600</xdr:colOff>
      <xdr:row>97</xdr:row>
      <xdr:rowOff>1600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70993</xdr:rowOff>
    </xdr:from>
    <xdr:to>
      <xdr:col>76</xdr:col>
      <xdr:colOff>165100</xdr:colOff>
      <xdr:row>97</xdr:row>
      <xdr:rowOff>1143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163720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83172</xdr:rowOff>
    </xdr:from>
    <xdr:to>
      <xdr:col>72</xdr:col>
      <xdr:colOff>38100</xdr:colOff>
      <xdr:row>97</xdr:row>
      <xdr:rowOff>13322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3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57950</xdr:rowOff>
    </xdr:from>
    <xdr:to>
      <xdr:col>67</xdr:col>
      <xdr:colOff>101600</xdr:colOff>
      <xdr:row>96</xdr:row>
      <xdr:rowOff>159550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4627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目的とも類似団体のほぼ平均となっているが、衛生費についてはごみ焼却施設建設費用や運転管理費用の追加により平均を上回っている状況であり、農林水産業費では国営かんがい排水事業の負担金による増加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商工費についても花の拠点整備事業により大幅に増加している。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大型事業の実施やふるさと納税事業費の増大によって費用全体額が上昇しているが、各目的別に必要な経費の選択と集中を検討し、事業の平準化を図っていく。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ごみ焼却施設の建設などにより、財政調整基金の取崩があり減少となっている。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税収は増加傾向ではあるが、扶助費の増加やごみ焼却施設運転管理費用の追加により、一般財源総額に応じた事業規模の継続が困難であることから、今後も大胆な事業の見直しやインフラ整備の平準化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公営企業会計（水道、下水道事業）は黒字経営に努めているが、施設の老朽化などにより、年々黒字幅は減少している。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国民健康保険特別会計については、税率改定などにより赤字解消を進めている。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今後も高齢者の割合が増加していくことから、健康増進や特定健康審査の促進を図っていく。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N70" sqref="AN7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31083896</v>
      </c>
      <c r="BO4" s="431"/>
      <c r="BP4" s="431"/>
      <c r="BQ4" s="431"/>
      <c r="BR4" s="431"/>
      <c r="BS4" s="431"/>
      <c r="BT4" s="431"/>
      <c r="BU4" s="432"/>
      <c r="BV4" s="430">
        <v>28362508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5.4</v>
      </c>
      <c r="CU4" s="437"/>
      <c r="CV4" s="437"/>
      <c r="CW4" s="437"/>
      <c r="CX4" s="437"/>
      <c r="CY4" s="437"/>
      <c r="CZ4" s="437"/>
      <c r="DA4" s="438"/>
      <c r="DB4" s="436">
        <v>5.4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30211562</v>
      </c>
      <c r="BO5" s="468"/>
      <c r="BP5" s="468"/>
      <c r="BQ5" s="468"/>
      <c r="BR5" s="468"/>
      <c r="BS5" s="468"/>
      <c r="BT5" s="468"/>
      <c r="BU5" s="469"/>
      <c r="BV5" s="467">
        <v>27519904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93.2</v>
      </c>
      <c r="CU5" s="465"/>
      <c r="CV5" s="465"/>
      <c r="CW5" s="465"/>
      <c r="CX5" s="465"/>
      <c r="CY5" s="465"/>
      <c r="CZ5" s="465"/>
      <c r="DA5" s="466"/>
      <c r="DB5" s="464">
        <v>94.8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872334</v>
      </c>
      <c r="BO6" s="468"/>
      <c r="BP6" s="468"/>
      <c r="BQ6" s="468"/>
      <c r="BR6" s="468"/>
      <c r="BS6" s="468"/>
      <c r="BT6" s="468"/>
      <c r="BU6" s="469"/>
      <c r="BV6" s="467">
        <v>842604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97.9</v>
      </c>
      <c r="CU6" s="505"/>
      <c r="CV6" s="505"/>
      <c r="CW6" s="505"/>
      <c r="CX6" s="505"/>
      <c r="CY6" s="505"/>
      <c r="CZ6" s="505"/>
      <c r="DA6" s="506"/>
      <c r="DB6" s="504">
        <v>100.8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80358</v>
      </c>
      <c r="BO7" s="468"/>
      <c r="BP7" s="468"/>
      <c r="BQ7" s="468"/>
      <c r="BR7" s="468"/>
      <c r="BS7" s="468"/>
      <c r="BT7" s="468"/>
      <c r="BU7" s="469"/>
      <c r="BV7" s="467">
        <v>63646</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14719651</v>
      </c>
      <c r="CU7" s="468"/>
      <c r="CV7" s="468"/>
      <c r="CW7" s="468"/>
      <c r="CX7" s="468"/>
      <c r="CY7" s="468"/>
      <c r="CZ7" s="468"/>
      <c r="DA7" s="469"/>
      <c r="DB7" s="467">
        <v>14422757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791976</v>
      </c>
      <c r="BO8" s="468"/>
      <c r="BP8" s="468"/>
      <c r="BQ8" s="468"/>
      <c r="BR8" s="468"/>
      <c r="BS8" s="468"/>
      <c r="BT8" s="468"/>
      <c r="BU8" s="469"/>
      <c r="BV8" s="467">
        <v>778958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v>
      </c>
      <c r="CU8" s="508"/>
      <c r="CV8" s="508"/>
      <c r="CW8" s="508"/>
      <c r="CX8" s="508"/>
      <c r="CY8" s="508"/>
      <c r="CZ8" s="508"/>
      <c r="DA8" s="509"/>
      <c r="DB8" s="507">
        <v>0.59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69702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13018</v>
      </c>
      <c r="BO9" s="468"/>
      <c r="BP9" s="468"/>
      <c r="BQ9" s="468"/>
      <c r="BR9" s="468"/>
      <c r="BS9" s="468"/>
      <c r="BT9" s="468"/>
      <c r="BU9" s="469"/>
      <c r="BV9" s="467">
        <v>-87252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12.8</v>
      </c>
      <c r="CU9" s="465"/>
      <c r="CV9" s="465"/>
      <c r="CW9" s="465"/>
      <c r="CX9" s="465"/>
      <c r="CY9" s="465"/>
      <c r="CZ9" s="465"/>
      <c r="DA9" s="466"/>
      <c r="DB9" s="464">
        <v>12.5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69384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346</v>
      </c>
      <c r="BO10" s="468"/>
      <c r="BP10" s="468"/>
      <c r="BQ10" s="468"/>
      <c r="BR10" s="468"/>
      <c r="BS10" s="468"/>
      <c r="BT10" s="468"/>
      <c r="BU10" s="469"/>
      <c r="BV10" s="467">
        <v>1717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70049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120</v>
      </c>
      <c r="AV12" s="500"/>
      <c r="AW12" s="500"/>
      <c r="AX12" s="500"/>
      <c r="AY12" s="501" t="s">
        <v>135</v>
      </c>
      <c r="AZ12" s="502"/>
      <c r="BA12" s="502"/>
      <c r="BB12" s="502"/>
      <c r="BC12" s="502"/>
      <c r="BD12" s="502"/>
      <c r="BE12" s="502"/>
      <c r="BF12" s="502"/>
      <c r="BG12" s="502"/>
      <c r="BH12" s="502"/>
      <c r="BI12" s="502"/>
      <c r="BJ12" s="502"/>
      <c r="BK12" s="502"/>
      <c r="BL12" s="502"/>
      <c r="BM12" s="503"/>
      <c r="BN12" s="467">
        <v>252699</v>
      </c>
      <c r="BO12" s="468"/>
      <c r="BP12" s="468"/>
      <c r="BQ12" s="468"/>
      <c r="BR12" s="468"/>
      <c r="BS12" s="468"/>
      <c r="BT12" s="468"/>
      <c r="BU12" s="469"/>
      <c r="BV12" s="467">
        <v>503068</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69552</v>
      </c>
      <c r="S13" s="552"/>
      <c r="T13" s="552"/>
      <c r="U13" s="552"/>
      <c r="V13" s="553"/>
      <c r="W13" s="483" t="s">
        <v>138</v>
      </c>
      <c r="X13" s="484"/>
      <c r="Y13" s="484"/>
      <c r="Z13" s="484"/>
      <c r="AA13" s="484"/>
      <c r="AB13" s="474"/>
      <c r="AC13" s="518">
        <v>1212</v>
      </c>
      <c r="AD13" s="519"/>
      <c r="AE13" s="519"/>
      <c r="AF13" s="519"/>
      <c r="AG13" s="561"/>
      <c r="AH13" s="518">
        <v>1151</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-239335</v>
      </c>
      <c r="BO13" s="468"/>
      <c r="BP13" s="468"/>
      <c r="BQ13" s="468"/>
      <c r="BR13" s="468"/>
      <c r="BS13" s="468"/>
      <c r="BT13" s="468"/>
      <c r="BU13" s="469"/>
      <c r="BV13" s="467">
        <v>-588603</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v>
      </c>
      <c r="CU13" s="465"/>
      <c r="CV13" s="465"/>
      <c r="CW13" s="465"/>
      <c r="CX13" s="465"/>
      <c r="CY13" s="465"/>
      <c r="CZ13" s="465"/>
      <c r="DA13" s="466"/>
      <c r="DB13" s="464">
        <v>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69850</v>
      </c>
      <c r="S14" s="552"/>
      <c r="T14" s="552"/>
      <c r="U14" s="552"/>
      <c r="V14" s="553"/>
      <c r="W14" s="457"/>
      <c r="X14" s="458"/>
      <c r="Y14" s="458"/>
      <c r="Z14" s="458"/>
      <c r="AA14" s="458"/>
      <c r="AB14" s="447"/>
      <c r="AC14" s="554">
        <v>4</v>
      </c>
      <c r="AD14" s="555"/>
      <c r="AE14" s="555"/>
      <c r="AF14" s="555"/>
      <c r="AG14" s="556"/>
      <c r="AH14" s="554">
        <v>3.9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20.2</v>
      </c>
      <c r="CU14" s="566"/>
      <c r="CV14" s="566"/>
      <c r="CW14" s="566"/>
      <c r="CX14" s="566"/>
      <c r="CY14" s="566"/>
      <c r="CZ14" s="566"/>
      <c r="DA14" s="567"/>
      <c r="DB14" s="565">
        <v>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69432</v>
      </c>
      <c r="S15" s="552"/>
      <c r="T15" s="552"/>
      <c r="U15" s="552"/>
      <c r="V15" s="553"/>
      <c r="W15" s="483" t="s">
        <v>145</v>
      </c>
      <c r="X15" s="484"/>
      <c r="Y15" s="484"/>
      <c r="Z15" s="484"/>
      <c r="AA15" s="484"/>
      <c r="AB15" s="474"/>
      <c r="AC15" s="518">
        <v>6550</v>
      </c>
      <c r="AD15" s="519"/>
      <c r="AE15" s="519"/>
      <c r="AF15" s="519"/>
      <c r="AG15" s="561"/>
      <c r="AH15" s="518">
        <v>6688</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7275765</v>
      </c>
      <c r="BO15" s="431"/>
      <c r="BP15" s="431"/>
      <c r="BQ15" s="431"/>
      <c r="BR15" s="431"/>
      <c r="BS15" s="431"/>
      <c r="BT15" s="431"/>
      <c r="BU15" s="432"/>
      <c r="BV15" s="430">
        <v>7225668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21.6</v>
      </c>
      <c r="AD16" s="555"/>
      <c r="AE16" s="555"/>
      <c r="AF16" s="555"/>
      <c r="AG16" s="556"/>
      <c r="AH16" s="554">
        <v>22.8</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12115770</v>
      </c>
      <c r="BO16" s="468"/>
      <c r="BP16" s="468"/>
      <c r="BQ16" s="468"/>
      <c r="BR16" s="468"/>
      <c r="BS16" s="468"/>
      <c r="BT16" s="468"/>
      <c r="BU16" s="469"/>
      <c r="BV16" s="467">
        <v>11980324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22605</v>
      </c>
      <c r="AD17" s="519"/>
      <c r="AE17" s="519"/>
      <c r="AF17" s="519"/>
      <c r="AG17" s="561"/>
      <c r="AH17" s="518">
        <v>21548</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9165777</v>
      </c>
      <c r="BO17" s="468"/>
      <c r="BP17" s="468"/>
      <c r="BQ17" s="468"/>
      <c r="BR17" s="468"/>
      <c r="BS17" s="468"/>
      <c r="BT17" s="468"/>
      <c r="BU17" s="469"/>
      <c r="BV17" s="467">
        <v>9114453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294.64999999999998</v>
      </c>
      <c r="M18" s="583"/>
      <c r="N18" s="583"/>
      <c r="O18" s="583"/>
      <c r="P18" s="583"/>
      <c r="Q18" s="583"/>
      <c r="R18" s="584"/>
      <c r="S18" s="584"/>
      <c r="T18" s="584"/>
      <c r="U18" s="584"/>
      <c r="V18" s="585"/>
      <c r="W18" s="485"/>
      <c r="X18" s="486"/>
      <c r="Y18" s="486"/>
      <c r="Z18" s="486"/>
      <c r="AA18" s="486"/>
      <c r="AB18" s="477"/>
      <c r="AC18" s="586">
        <v>74.400000000000006</v>
      </c>
      <c r="AD18" s="587"/>
      <c r="AE18" s="587"/>
      <c r="AF18" s="587"/>
      <c r="AG18" s="588"/>
      <c r="AH18" s="586">
        <v>73.3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14261856</v>
      </c>
      <c r="BO18" s="468"/>
      <c r="BP18" s="468"/>
      <c r="BQ18" s="468"/>
      <c r="BR18" s="468"/>
      <c r="BS18" s="468"/>
      <c r="BT18" s="468"/>
      <c r="BU18" s="469"/>
      <c r="BV18" s="467">
        <v>14082570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237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17808769</v>
      </c>
      <c r="BO19" s="468"/>
      <c r="BP19" s="468"/>
      <c r="BQ19" s="468"/>
      <c r="BR19" s="468"/>
      <c r="BS19" s="468"/>
      <c r="BT19" s="468"/>
      <c r="BU19" s="469"/>
      <c r="BV19" s="467">
        <v>17704865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28846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27933111</v>
      </c>
      <c r="BO23" s="468"/>
      <c r="BP23" s="468"/>
      <c r="BQ23" s="468"/>
      <c r="BR23" s="468"/>
      <c r="BS23" s="468"/>
      <c r="BT23" s="468"/>
      <c r="BU23" s="469"/>
      <c r="BV23" s="467">
        <v>27303463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8450</v>
      </c>
      <c r="R24" s="519"/>
      <c r="S24" s="519"/>
      <c r="T24" s="519"/>
      <c r="U24" s="519"/>
      <c r="V24" s="561"/>
      <c r="W24" s="620"/>
      <c r="X24" s="608"/>
      <c r="Y24" s="609"/>
      <c r="Z24" s="517" t="s">
        <v>169</v>
      </c>
      <c r="AA24" s="497"/>
      <c r="AB24" s="497"/>
      <c r="AC24" s="497"/>
      <c r="AD24" s="497"/>
      <c r="AE24" s="497"/>
      <c r="AF24" s="497"/>
      <c r="AG24" s="498"/>
      <c r="AH24" s="518">
        <v>474</v>
      </c>
      <c r="AI24" s="519"/>
      <c r="AJ24" s="519"/>
      <c r="AK24" s="519"/>
      <c r="AL24" s="561"/>
      <c r="AM24" s="518">
        <v>1409202</v>
      </c>
      <c r="AN24" s="519"/>
      <c r="AO24" s="519"/>
      <c r="AP24" s="519"/>
      <c r="AQ24" s="519"/>
      <c r="AR24" s="561"/>
      <c r="AS24" s="518">
        <v>2973</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15218375</v>
      </c>
      <c r="BO24" s="468"/>
      <c r="BP24" s="468"/>
      <c r="BQ24" s="468"/>
      <c r="BR24" s="468"/>
      <c r="BS24" s="468"/>
      <c r="BT24" s="468"/>
      <c r="BU24" s="469"/>
      <c r="BV24" s="467">
        <v>14349471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7070</v>
      </c>
      <c r="R25" s="519"/>
      <c r="S25" s="519"/>
      <c r="T25" s="519"/>
      <c r="U25" s="519"/>
      <c r="V25" s="561"/>
      <c r="W25" s="620"/>
      <c r="X25" s="608"/>
      <c r="Y25" s="609"/>
      <c r="Z25" s="517" t="s">
        <v>172</v>
      </c>
      <c r="AA25" s="497"/>
      <c r="AB25" s="497"/>
      <c r="AC25" s="497"/>
      <c r="AD25" s="497"/>
      <c r="AE25" s="497"/>
      <c r="AF25" s="497"/>
      <c r="AG25" s="498"/>
      <c r="AH25" s="518">
        <v>102</v>
      </c>
      <c r="AI25" s="519"/>
      <c r="AJ25" s="519"/>
      <c r="AK25" s="519"/>
      <c r="AL25" s="561"/>
      <c r="AM25" s="518">
        <v>279480</v>
      </c>
      <c r="AN25" s="519"/>
      <c r="AO25" s="519"/>
      <c r="AP25" s="519"/>
      <c r="AQ25" s="519"/>
      <c r="AR25" s="561"/>
      <c r="AS25" s="518">
        <v>2740</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6861964</v>
      </c>
      <c r="BO25" s="431"/>
      <c r="BP25" s="431"/>
      <c r="BQ25" s="431"/>
      <c r="BR25" s="431"/>
      <c r="BS25" s="431"/>
      <c r="BT25" s="431"/>
      <c r="BU25" s="432"/>
      <c r="BV25" s="430">
        <v>6750981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6060</v>
      </c>
      <c r="R26" s="519"/>
      <c r="S26" s="519"/>
      <c r="T26" s="519"/>
      <c r="U26" s="519"/>
      <c r="V26" s="561"/>
      <c r="W26" s="620"/>
      <c r="X26" s="608"/>
      <c r="Y26" s="609"/>
      <c r="Z26" s="517" t="s">
        <v>175</v>
      </c>
      <c r="AA26" s="630"/>
      <c r="AB26" s="630"/>
      <c r="AC26" s="630"/>
      <c r="AD26" s="630"/>
      <c r="AE26" s="630"/>
      <c r="AF26" s="630"/>
      <c r="AG26" s="631"/>
      <c r="AH26" s="518">
        <v>5</v>
      </c>
      <c r="AI26" s="519"/>
      <c r="AJ26" s="519"/>
      <c r="AK26" s="519"/>
      <c r="AL26" s="561"/>
      <c r="AM26" s="518">
        <v>19045</v>
      </c>
      <c r="AN26" s="519"/>
      <c r="AO26" s="519"/>
      <c r="AP26" s="519"/>
      <c r="AQ26" s="519"/>
      <c r="AR26" s="561"/>
      <c r="AS26" s="518">
        <v>3809</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4400</v>
      </c>
      <c r="R27" s="519"/>
      <c r="S27" s="519"/>
      <c r="T27" s="519"/>
      <c r="U27" s="519"/>
      <c r="V27" s="561"/>
      <c r="W27" s="620"/>
      <c r="X27" s="608"/>
      <c r="Y27" s="609"/>
      <c r="Z27" s="517" t="s">
        <v>179</v>
      </c>
      <c r="AA27" s="497"/>
      <c r="AB27" s="497"/>
      <c r="AC27" s="497"/>
      <c r="AD27" s="497"/>
      <c r="AE27" s="497"/>
      <c r="AF27" s="497"/>
      <c r="AG27" s="498"/>
      <c r="AH27" s="518">
        <v>2</v>
      </c>
      <c r="AI27" s="519"/>
      <c r="AJ27" s="519"/>
      <c r="AK27" s="519"/>
      <c r="AL27" s="561"/>
      <c r="AM27" s="518" t="s">
        <v>180</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177</v>
      </c>
      <c r="BO27" s="644"/>
      <c r="BP27" s="644"/>
      <c r="BQ27" s="644"/>
      <c r="BR27" s="644"/>
      <c r="BS27" s="644"/>
      <c r="BT27" s="644"/>
      <c r="BU27" s="645"/>
      <c r="BV27" s="643" t="s">
        <v>177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3850</v>
      </c>
      <c r="R28" s="519"/>
      <c r="S28" s="519"/>
      <c r="T28" s="519"/>
      <c r="U28" s="519"/>
      <c r="V28" s="561"/>
      <c r="W28" s="620"/>
      <c r="X28" s="608"/>
      <c r="Y28" s="609"/>
      <c r="Z28" s="517" t="s">
        <v>184</v>
      </c>
      <c r="AA28" s="497"/>
      <c r="AB28" s="497"/>
      <c r="AC28" s="497"/>
      <c r="AD28" s="497"/>
      <c r="AE28" s="497"/>
      <c r="AF28" s="497"/>
      <c r="AG28" s="498"/>
      <c r="AH28" s="518" t="s">
        <v>177</v>
      </c>
      <c r="AI28" s="519"/>
      <c r="AJ28" s="519"/>
      <c r="AK28" s="519"/>
      <c r="AL28" s="561"/>
      <c r="AM28" s="518" t="s">
        <v>177</v>
      </c>
      <c r="AN28" s="519"/>
      <c r="AO28" s="519"/>
      <c r="AP28" s="519"/>
      <c r="AQ28" s="519"/>
      <c r="AR28" s="561"/>
      <c r="AS28" s="518" t="s">
        <v>177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1822563</v>
      </c>
      <c r="BO28" s="431"/>
      <c r="BP28" s="431"/>
      <c r="BQ28" s="431"/>
      <c r="BR28" s="431"/>
      <c r="BS28" s="431"/>
      <c r="BT28" s="431"/>
      <c r="BU28" s="432"/>
      <c r="BV28" s="430">
        <v>1897203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19</v>
      </c>
      <c r="M29" s="519"/>
      <c r="N29" s="519"/>
      <c r="O29" s="519"/>
      <c r="P29" s="561"/>
      <c r="Q29" s="518">
        <v>3550</v>
      </c>
      <c r="R29" s="519"/>
      <c r="S29" s="519"/>
      <c r="T29" s="519"/>
      <c r="U29" s="519"/>
      <c r="V29" s="561"/>
      <c r="W29" s="621"/>
      <c r="X29" s="622"/>
      <c r="Y29" s="623"/>
      <c r="Z29" s="517" t="s">
        <v>187</v>
      </c>
      <c r="AA29" s="497"/>
      <c r="AB29" s="497"/>
      <c r="AC29" s="497"/>
      <c r="AD29" s="497"/>
      <c r="AE29" s="497"/>
      <c r="AF29" s="497"/>
      <c r="AG29" s="498"/>
      <c r="AH29" s="518">
        <v>476</v>
      </c>
      <c r="AI29" s="519"/>
      <c r="AJ29" s="519"/>
      <c r="AK29" s="519"/>
      <c r="AL29" s="561"/>
      <c r="AM29" s="518">
        <v>1415398</v>
      </c>
      <c r="AN29" s="519"/>
      <c r="AO29" s="519"/>
      <c r="AP29" s="519"/>
      <c r="AQ29" s="519"/>
      <c r="AR29" s="561"/>
      <c r="AS29" s="518">
        <v>2974</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t="s">
        <v>177</v>
      </c>
      <c r="BO29" s="468"/>
      <c r="BP29" s="468"/>
      <c r="BQ29" s="468"/>
      <c r="BR29" s="468"/>
      <c r="BS29" s="468"/>
      <c r="BT29" s="468"/>
      <c r="BU29" s="469"/>
      <c r="BV29" s="467" t="s">
        <v>189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2430259</v>
      </c>
      <c r="BO30" s="644"/>
      <c r="BP30" s="644"/>
      <c r="BQ30" s="644"/>
      <c r="BR30" s="644"/>
      <c r="BS30" s="644"/>
      <c r="BT30" s="644"/>
      <c r="BU30" s="645"/>
      <c r="BV30" s="643">
        <v>2155957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IF('各会計、関係団体の財政状況及び健全化判断比率'!B32="","",'各会計、関係団体の財政状況及び健全化判断比率'!B32)</f>
        <v>恵庭市水道事業会計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石狩東部水道企業団</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恵庭リサーチビジネスパーク(株)</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土地区画整理事業特別会計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IF('各会計、関係団体の財政状況及び健全化判断比率'!B33="","",'各会計、関係団体の財政状況及び健全化判断比率'!B33)</f>
        <v>恵庭市下水道事業会計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石狩教育研修センター</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（一財）恵庭市振興公社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土地取得事業特別会計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（一財）学校給食センター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産業廃棄物処理事業特別会計</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墓園事業特別会計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zRHlJHW40XqIwYoLzCsL87nkE06nz57vwfGFwY1N8CUpAKgErp6ikSjQ3xir4f/dUA0HyVfuoa+XV/tYPLk1zw==" saltValue="S3RCPrEBEs0LVET8EHNK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election activeCell="AN70" sqref="AN7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567</v>
      </c>
      <c r="D34" s="1248"/>
      <c r="E34" s="1249"/>
      <c r="F34" s="32" t="s">
        <v>568</v>
      </c>
      <c r="G34" s="33" t="s">
        <v>569</v>
      </c>
      <c r="H34" s="33" t="s">
        <v>570</v>
      </c>
      <c r="I34" s="33" t="s">
        <v>571</v>
      </c>
      <c r="J34" s="34" t="s">
        <v>572</v>
      </c>
      <c r="K34" s="22"/>
      <c r="L34" s="22"/>
      <c r="M34" s="22"/>
      <c r="N34" s="22"/>
      <c r="O34" s="22"/>
      <c r="P34" s="22"/>
    </row>
    <row r="35" spans="1:16" ht="39" customHeight="1" x14ac:dyDescent="0.15">
      <c r="A35" s="22"/>
      <c r="B35" s="35"/>
      <c r="C35" s="1242" t="s">
        <v>573</v>
      </c>
      <c r="D35" s="1243"/>
      <c r="E35" s="1244"/>
      <c r="F35" s="36">
        <v>12.32</v>
      </c>
      <c r="G35" s="37">
        <v>11.52</v>
      </c>
      <c r="H35" s="37">
        <v>11.58</v>
      </c>
      <c r="I35" s="37">
        <v>11.71</v>
      </c>
      <c r="J35" s="38">
        <v>11.2</v>
      </c>
      <c r="K35" s="22"/>
      <c r="L35" s="22"/>
      <c r="M35" s="22"/>
      <c r="N35" s="22"/>
      <c r="O35" s="22"/>
      <c r="P35" s="22"/>
    </row>
    <row r="36" spans="1:16" ht="39" customHeight="1" x14ac:dyDescent="0.15">
      <c r="A36" s="22"/>
      <c r="B36" s="35"/>
      <c r="C36" s="1242" t="s">
        <v>574</v>
      </c>
      <c r="D36" s="1243"/>
      <c r="E36" s="1244"/>
      <c r="F36" s="36">
        <v>5.39</v>
      </c>
      <c r="G36" s="37">
        <v>5.3</v>
      </c>
      <c r="H36" s="37">
        <v>5.87</v>
      </c>
      <c r="I36" s="37">
        <v>5.4</v>
      </c>
      <c r="J36" s="38">
        <v>5.38</v>
      </c>
      <c r="K36" s="22"/>
      <c r="L36" s="22"/>
      <c r="M36" s="22"/>
      <c r="N36" s="22"/>
      <c r="O36" s="22"/>
      <c r="P36" s="22"/>
    </row>
    <row r="37" spans="1:16" ht="39" customHeight="1" x14ac:dyDescent="0.15">
      <c r="A37" s="22"/>
      <c r="B37" s="35"/>
      <c r="C37" s="1242" t="s">
        <v>575</v>
      </c>
      <c r="D37" s="1243"/>
      <c r="E37" s="1244"/>
      <c r="F37" s="36">
        <v>6.89</v>
      </c>
      <c r="G37" s="37">
        <v>5.61</v>
      </c>
      <c r="H37" s="37">
        <v>4.6500000000000004</v>
      </c>
      <c r="I37" s="37">
        <v>4.66</v>
      </c>
      <c r="J37" s="38">
        <v>5.26</v>
      </c>
      <c r="K37" s="22"/>
      <c r="L37" s="22"/>
      <c r="M37" s="22"/>
      <c r="N37" s="22"/>
      <c r="O37" s="22"/>
      <c r="P37" s="22"/>
    </row>
    <row r="38" spans="1:16" ht="39" customHeight="1" x14ac:dyDescent="0.15">
      <c r="A38" s="22"/>
      <c r="B38" s="35"/>
      <c r="C38" s="1242" t="s">
        <v>576</v>
      </c>
      <c r="D38" s="1243"/>
      <c r="E38" s="1244"/>
      <c r="F38" s="36">
        <v>1.1200000000000001</v>
      </c>
      <c r="G38" s="37">
        <v>1.1000000000000001</v>
      </c>
      <c r="H38" s="37">
        <v>1.54</v>
      </c>
      <c r="I38" s="37">
        <v>0.97</v>
      </c>
      <c r="J38" s="38">
        <v>0.49</v>
      </c>
      <c r="K38" s="22"/>
      <c r="L38" s="22"/>
      <c r="M38" s="22"/>
      <c r="N38" s="22"/>
      <c r="O38" s="22"/>
      <c r="P38" s="22"/>
    </row>
    <row r="39" spans="1:16" ht="39" customHeight="1" x14ac:dyDescent="0.15">
      <c r="A39" s="22"/>
      <c r="B39" s="35"/>
      <c r="C39" s="1242" t="s">
        <v>577</v>
      </c>
      <c r="D39" s="1243"/>
      <c r="E39" s="1244"/>
      <c r="F39" s="36">
        <v>0</v>
      </c>
      <c r="G39" s="37">
        <v>0</v>
      </c>
      <c r="H39" s="37">
        <v>0.02</v>
      </c>
      <c r="I39" s="37">
        <v>0.1</v>
      </c>
      <c r="J39" s="38">
        <v>0.11</v>
      </c>
      <c r="K39" s="22"/>
      <c r="L39" s="22"/>
      <c r="M39" s="22"/>
      <c r="N39" s="22"/>
      <c r="O39" s="22"/>
      <c r="P39" s="22"/>
    </row>
    <row r="40" spans="1:16" ht="39" customHeight="1" x14ac:dyDescent="0.15">
      <c r="A40" s="22"/>
      <c r="B40" s="35"/>
      <c r="C40" s="1242" t="s">
        <v>578</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579</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580</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581</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jezhT3IKVmxrieCpj/O6jdHjkfFbZhs7lbnqnnd5+fBaOV68ZgTWQFXy86dLdvy5r0qUtUMnVNc3VQ9jjLpg==" saltValue="/1dLWcIG1iwbqlMd76pV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N70" sqref="AN7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2447</v>
      </c>
      <c r="L45" s="60">
        <v>2315</v>
      </c>
      <c r="M45" s="60">
        <v>2373</v>
      </c>
      <c r="N45" s="60">
        <v>2401</v>
      </c>
      <c r="O45" s="61">
        <v>2456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15">
      <c r="A48" s="48"/>
      <c r="B48" s="1252"/>
      <c r="C48" s="1253"/>
      <c r="D48" s="62"/>
      <c r="E48" s="1258" t="s">
        <v>15</v>
      </c>
      <c r="F48" s="1258"/>
      <c r="G48" s="1258"/>
      <c r="H48" s="1258"/>
      <c r="I48" s="1258"/>
      <c r="J48" s="1259"/>
      <c r="K48" s="63">
        <v>821</v>
      </c>
      <c r="L48" s="64">
        <v>832</v>
      </c>
      <c r="M48" s="64">
        <v>708</v>
      </c>
      <c r="N48" s="64">
        <v>664</v>
      </c>
      <c r="O48" s="65">
        <v>581</v>
      </c>
      <c r="P48" s="48"/>
      <c r="Q48" s="48"/>
      <c r="R48" s="48"/>
      <c r="S48" s="48"/>
      <c r="T48" s="48"/>
      <c r="U48" s="48"/>
    </row>
    <row r="49" spans="1:21" ht="30.75" customHeight="1" x14ac:dyDescent="0.15">
      <c r="A49" s="48"/>
      <c r="B49" s="1252"/>
      <c r="C49" s="1253"/>
      <c r="D49" s="62"/>
      <c r="E49" s="1258" t="s">
        <v>16</v>
      </c>
      <c r="F49" s="1258"/>
      <c r="G49" s="1258"/>
      <c r="H49" s="1258"/>
      <c r="I49" s="1258"/>
      <c r="J49" s="1259"/>
      <c r="K49" s="63">
        <v>29</v>
      </c>
      <c r="L49" s="64">
        <v>1</v>
      </c>
      <c r="M49" s="64">
        <v>1</v>
      </c>
      <c r="N49" s="64">
        <v>1</v>
      </c>
      <c r="O49" s="65">
        <v>1</v>
      </c>
      <c r="P49" s="48"/>
      <c r="Q49" s="48"/>
      <c r="R49" s="48"/>
      <c r="S49" s="48"/>
      <c r="T49" s="48"/>
      <c r="U49" s="48"/>
    </row>
    <row r="50" spans="1:21" ht="30.75" customHeight="1" x14ac:dyDescent="0.15">
      <c r="A50" s="48"/>
      <c r="B50" s="1252"/>
      <c r="C50" s="1253"/>
      <c r="D50" s="62"/>
      <c r="E50" s="1258" t="s">
        <v>17</v>
      </c>
      <c r="F50" s="1258"/>
      <c r="G50" s="1258"/>
      <c r="H50" s="1258"/>
      <c r="I50" s="1258"/>
      <c r="J50" s="1259"/>
      <c r="K50" s="63">
        <v>31</v>
      </c>
      <c r="L50" s="64">
        <v>24</v>
      </c>
      <c r="M50" s="64">
        <v>22</v>
      </c>
      <c r="N50" s="64">
        <v>23</v>
      </c>
      <c r="O50" s="65">
        <v>18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2506</v>
      </c>
      <c r="L52" s="64">
        <v>2495</v>
      </c>
      <c r="M52" s="64">
        <v>2466</v>
      </c>
      <c r="N52" s="64">
        <v>2443</v>
      </c>
      <c r="O52" s="65">
        <v>2404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822</v>
      </c>
      <c r="L53" s="69">
        <v>677</v>
      </c>
      <c r="M53" s="69">
        <v>638</v>
      </c>
      <c r="N53" s="69">
        <v>646</v>
      </c>
      <c r="O53" s="70">
        <v>652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599</v>
      </c>
      <c r="L57" s="84" t="s">
        <v>517</v>
      </c>
      <c r="M57" s="84" t="s">
        <v>517</v>
      </c>
      <c r="N57" s="84" t="s">
        <v>517</v>
      </c>
      <c r="O57" s="85" t="s">
        <v>517</v>
      </c>
    </row>
    <row r="58" spans="1:21" ht="31.5" customHeight="1" thickBot="1" x14ac:dyDescent="0.2">
      <c r="B58" s="1268"/>
      <c r="C58" s="1269"/>
      <c r="D58" s="1273" t="s">
        <v>27</v>
      </c>
      <c r="E58" s="1274"/>
      <c r="F58" s="1274"/>
      <c r="G58" s="1274"/>
      <c r="H58" s="1274"/>
      <c r="I58" s="1274"/>
      <c r="J58" s="1275"/>
      <c r="K58" s="86" t="s">
        <v>599</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9xvsDDOTX9CIFlOVfI59nqxuNOYfApt2V+Irgjv9tkQfBM/9/OXOup9S6pUf1aDMeb69ed1uDgzCpNOYqVdMg==" saltValue="Ob+hBCcfwtIbk3Yd04Va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AN70" sqref="AN7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30</v>
      </c>
      <c r="C41" s="1277"/>
      <c r="D41" s="102"/>
      <c r="E41" s="1282" t="s">
        <v>31</v>
      </c>
      <c r="F41" s="1282"/>
      <c r="G41" s="1282"/>
      <c r="H41" s="1283"/>
      <c r="I41" s="103">
        <v>26043</v>
      </c>
      <c r="J41" s="104">
        <v>26227</v>
      </c>
      <c r="K41" s="104">
        <v>26896</v>
      </c>
      <c r="L41" s="104">
        <v>27303</v>
      </c>
      <c r="M41" s="105">
        <v>27933</v>
      </c>
    </row>
    <row r="42" spans="2:13" ht="27.75" customHeight="1" x14ac:dyDescent="0.15">
      <c r="B42" s="1278"/>
      <c r="C42" s="1279"/>
      <c r="D42" s="106"/>
      <c r="E42" s="1284" t="s">
        <v>32</v>
      </c>
      <c r="F42" s="1284"/>
      <c r="G42" s="1284"/>
      <c r="H42" s="1285"/>
      <c r="I42" s="107">
        <v>89</v>
      </c>
      <c r="J42" s="108">
        <v>70</v>
      </c>
      <c r="K42" s="108">
        <v>77</v>
      </c>
      <c r="L42" s="108">
        <v>56</v>
      </c>
      <c r="M42" s="109">
        <v>40</v>
      </c>
    </row>
    <row r="43" spans="2:13" ht="27.75" customHeight="1" x14ac:dyDescent="0.15">
      <c r="B43" s="1278"/>
      <c r="C43" s="1279"/>
      <c r="D43" s="106"/>
      <c r="E43" s="1284" t="s">
        <v>33</v>
      </c>
      <c r="F43" s="1284"/>
      <c r="G43" s="1284"/>
      <c r="H43" s="1285"/>
      <c r="I43" s="107">
        <v>9342</v>
      </c>
      <c r="J43" s="108">
        <v>8883</v>
      </c>
      <c r="K43" s="108">
        <v>8094</v>
      </c>
      <c r="L43" s="108">
        <v>7716</v>
      </c>
      <c r="M43" s="109">
        <v>7120</v>
      </c>
    </row>
    <row r="44" spans="2:13" ht="27.75" customHeight="1" x14ac:dyDescent="0.15">
      <c r="B44" s="1278"/>
      <c r="C44" s="1279"/>
      <c r="D44" s="106"/>
      <c r="E44" s="1284" t="s">
        <v>34</v>
      </c>
      <c r="F44" s="1284"/>
      <c r="G44" s="1284"/>
      <c r="H44" s="1285"/>
      <c r="I44" s="107" t="s">
        <v>517</v>
      </c>
      <c r="J44" s="108" t="s">
        <v>517</v>
      </c>
      <c r="K44" s="108" t="s">
        <v>517</v>
      </c>
      <c r="L44" s="108" t="s">
        <v>517</v>
      </c>
      <c r="M44" s="109" t="s">
        <v>517</v>
      </c>
    </row>
    <row r="45" spans="2:13" ht="27.75" customHeight="1" x14ac:dyDescent="0.15">
      <c r="B45" s="1278"/>
      <c r="C45" s="1279"/>
      <c r="D45" s="106"/>
      <c r="E45" s="1284" t="s">
        <v>35</v>
      </c>
      <c r="F45" s="1284"/>
      <c r="G45" s="1284"/>
      <c r="H45" s="1285"/>
      <c r="I45" s="107">
        <v>2391</v>
      </c>
      <c r="J45" s="108">
        <v>2279</v>
      </c>
      <c r="K45" s="108">
        <v>2305</v>
      </c>
      <c r="L45" s="108">
        <v>1988</v>
      </c>
      <c r="M45" s="109">
        <v>1757</v>
      </c>
    </row>
    <row r="46" spans="2:13" ht="27.75" customHeight="1" x14ac:dyDescent="0.15">
      <c r="B46" s="1278"/>
      <c r="C46" s="1279"/>
      <c r="D46" s="110"/>
      <c r="E46" s="1284" t="s">
        <v>36</v>
      </c>
      <c r="F46" s="1284"/>
      <c r="G46" s="1284"/>
      <c r="H46" s="1285"/>
      <c r="I46" s="107">
        <v>3</v>
      </c>
      <c r="J46" s="108" t="s">
        <v>517</v>
      </c>
      <c r="K46" s="108" t="s">
        <v>517</v>
      </c>
      <c r="L46" s="108" t="s">
        <v>517</v>
      </c>
      <c r="M46" s="109" t="s">
        <v>517</v>
      </c>
    </row>
    <row r="47" spans="2:13" ht="27.75" customHeight="1" x14ac:dyDescent="0.15">
      <c r="B47" s="1278"/>
      <c r="C47" s="1279"/>
      <c r="D47" s="111"/>
      <c r="E47" s="1286" t="s">
        <v>37</v>
      </c>
      <c r="F47" s="1287"/>
      <c r="G47" s="1287"/>
      <c r="H47" s="1288"/>
      <c r="I47" s="107" t="s">
        <v>517</v>
      </c>
      <c r="J47" s="108" t="s">
        <v>517</v>
      </c>
      <c r="K47" s="108" t="s">
        <v>517</v>
      </c>
      <c r="L47" s="108" t="s">
        <v>517</v>
      </c>
      <c r="M47" s="109" t="s">
        <v>517</v>
      </c>
    </row>
    <row r="48" spans="2:13" ht="27.75" customHeight="1" x14ac:dyDescent="0.15">
      <c r="B48" s="1278"/>
      <c r="C48" s="1279"/>
      <c r="D48" s="106"/>
      <c r="E48" s="1284" t="s">
        <v>38</v>
      </c>
      <c r="F48" s="1284"/>
      <c r="G48" s="1284"/>
      <c r="H48" s="1285"/>
      <c r="I48" s="107" t="s">
        <v>517</v>
      </c>
      <c r="J48" s="108" t="s">
        <v>517</v>
      </c>
      <c r="K48" s="108" t="s">
        <v>517</v>
      </c>
      <c r="L48" s="108" t="s">
        <v>517</v>
      </c>
      <c r="M48" s="109" t="s">
        <v>517</v>
      </c>
    </row>
    <row r="49" spans="2:13" ht="27.75" customHeight="1" x14ac:dyDescent="0.15">
      <c r="B49" s="1280"/>
      <c r="C49" s="1281"/>
      <c r="D49" s="106"/>
      <c r="E49" s="1284" t="s">
        <v>39</v>
      </c>
      <c r="F49" s="1284"/>
      <c r="G49" s="1284"/>
      <c r="H49" s="1285"/>
      <c r="I49" s="107" t="s">
        <v>517</v>
      </c>
      <c r="J49" s="108" t="s">
        <v>517</v>
      </c>
      <c r="K49" s="108" t="s">
        <v>517</v>
      </c>
      <c r="L49" s="108" t="s">
        <v>517</v>
      </c>
      <c r="M49" s="109" t="s">
        <v>517</v>
      </c>
    </row>
    <row r="50" spans="2:13" ht="27.75" customHeight="1" x14ac:dyDescent="0.15">
      <c r="B50" s="1289" t="s">
        <v>40</v>
      </c>
      <c r="C50" s="1290"/>
      <c r="D50" s="112"/>
      <c r="E50" s="1284" t="s">
        <v>41</v>
      </c>
      <c r="F50" s="1284"/>
      <c r="G50" s="1284"/>
      <c r="H50" s="1285"/>
      <c r="I50" s="107">
        <v>3723</v>
      </c>
      <c r="J50" s="108">
        <v>4389</v>
      </c>
      <c r="K50" s="108">
        <v>4575</v>
      </c>
      <c r="L50" s="108">
        <v>4662</v>
      </c>
      <c r="M50" s="109">
        <v>4952</v>
      </c>
    </row>
    <row r="51" spans="2:13" ht="27.75" customHeight="1" x14ac:dyDescent="0.15">
      <c r="B51" s="1278"/>
      <c r="C51" s="1279"/>
      <c r="D51" s="106"/>
      <c r="E51" s="1284" t="s">
        <v>42</v>
      </c>
      <c r="F51" s="1284"/>
      <c r="G51" s="1284"/>
      <c r="H51" s="1285"/>
      <c r="I51" s="107">
        <v>6971</v>
      </c>
      <c r="J51" s="108">
        <v>6951</v>
      </c>
      <c r="K51" s="108">
        <v>7275</v>
      </c>
      <c r="L51" s="108">
        <v>7025</v>
      </c>
      <c r="M51" s="109">
        <v>7460</v>
      </c>
    </row>
    <row r="52" spans="2:13" ht="27.75" customHeight="1" x14ac:dyDescent="0.15">
      <c r="B52" s="1280"/>
      <c r="C52" s="1281"/>
      <c r="D52" s="106"/>
      <c r="E52" s="1284" t="s">
        <v>43</v>
      </c>
      <c r="F52" s="1284"/>
      <c r="G52" s="1284"/>
      <c r="H52" s="1285"/>
      <c r="I52" s="107">
        <v>22133</v>
      </c>
      <c r="J52" s="108">
        <v>21989</v>
      </c>
      <c r="K52" s="108">
        <v>21773</v>
      </c>
      <c r="L52" s="108">
        <v>21847</v>
      </c>
      <c r="M52" s="109">
        <v>21829</v>
      </c>
    </row>
    <row r="53" spans="2:13" ht="27.75" customHeight="1" thickBot="1" x14ac:dyDescent="0.2">
      <c r="B53" s="1291" t="s">
        <v>44</v>
      </c>
      <c r="C53" s="1292"/>
      <c r="D53" s="113"/>
      <c r="E53" s="1293" t="s">
        <v>45</v>
      </c>
      <c r="F53" s="1293"/>
      <c r="G53" s="1293"/>
      <c r="H53" s="1294"/>
      <c r="I53" s="114">
        <v>5041</v>
      </c>
      <c r="J53" s="115">
        <v>4131</v>
      </c>
      <c r="K53" s="115">
        <v>3749</v>
      </c>
      <c r="L53" s="115">
        <v>3529</v>
      </c>
      <c r="M53" s="116">
        <v>2610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gPkCXTSYDPt1sc3xPGyIl0UCKzBNQPTQC7+6AFc6oK0fwaNP00X1I4kJl+PqKdmzi0ns5E21TRPAs+spFHYnA==" saltValue="4iGoFrJiualQn2jypkhH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N70" sqref="AN7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2037</v>
      </c>
      <c r="G55" s="128">
        <v>1897</v>
      </c>
      <c r="H55" s="129">
        <v>1823</v>
      </c>
    </row>
    <row r="56" spans="2:8" ht="52.5" customHeight="1" x14ac:dyDescent="0.15">
      <c r="B56" s="130"/>
      <c r="C56" s="1305" t="s">
        <v>49</v>
      </c>
      <c r="D56" s="1305"/>
      <c r="E56" s="1306"/>
      <c r="F56" s="131" t="s">
        <v>517</v>
      </c>
      <c r="G56" s="131" t="s">
        <v>517</v>
      </c>
      <c r="H56" s="132" t="s">
        <v>517</v>
      </c>
    </row>
    <row r="57" spans="2:8" ht="53.25" customHeight="1" x14ac:dyDescent="0.15">
      <c r="B57" s="130"/>
      <c r="C57" s="1307" t="s">
        <v>50</v>
      </c>
      <c r="D57" s="1307"/>
      <c r="E57" s="1308"/>
      <c r="F57" s="133">
        <v>2075</v>
      </c>
      <c r="G57" s="133">
        <v>2156</v>
      </c>
      <c r="H57" s="134">
        <v>2430</v>
      </c>
    </row>
    <row r="58" spans="2:8" ht="45.75" customHeight="1" x14ac:dyDescent="0.15">
      <c r="B58" s="135"/>
      <c r="C58" s="1295" t="s">
        <v>594</v>
      </c>
      <c r="D58" s="1296"/>
      <c r="E58" s="1297"/>
      <c r="F58" s="136">
        <v>494</v>
      </c>
      <c r="G58" s="136">
        <v>543</v>
      </c>
      <c r="H58" s="137">
        <v>879</v>
      </c>
    </row>
    <row r="59" spans="2:8" ht="45.75" customHeight="1" x14ac:dyDescent="0.15">
      <c r="B59" s="135"/>
      <c r="C59" s="1295" t="s">
        <v>595</v>
      </c>
      <c r="D59" s="1296"/>
      <c r="E59" s="1297"/>
      <c r="F59" s="136">
        <v>393</v>
      </c>
      <c r="G59" s="136">
        <v>395</v>
      </c>
      <c r="H59" s="137">
        <v>330</v>
      </c>
    </row>
    <row r="60" spans="2:8" ht="45.75" customHeight="1" x14ac:dyDescent="0.15">
      <c r="B60" s="135"/>
      <c r="C60" s="1295" t="s">
        <v>596</v>
      </c>
      <c r="D60" s="1296"/>
      <c r="E60" s="1297"/>
      <c r="F60" s="136">
        <v>294</v>
      </c>
      <c r="G60" s="136">
        <v>284</v>
      </c>
      <c r="H60" s="137">
        <v>268</v>
      </c>
    </row>
    <row r="61" spans="2:8" ht="45.75" customHeight="1" x14ac:dyDescent="0.15">
      <c r="B61" s="135"/>
      <c r="C61" s="1295" t="s">
        <v>597</v>
      </c>
      <c r="D61" s="1296"/>
      <c r="E61" s="1297"/>
      <c r="F61" s="136">
        <v>233</v>
      </c>
      <c r="G61" s="136">
        <v>280</v>
      </c>
      <c r="H61" s="137">
        <v>266</v>
      </c>
    </row>
    <row r="62" spans="2:8" ht="45.75" customHeight="1" thickBot="1" x14ac:dyDescent="0.2">
      <c r="B62" s="138"/>
      <c r="C62" s="1298" t="s">
        <v>598</v>
      </c>
      <c r="D62" s="1299"/>
      <c r="E62" s="1300"/>
      <c r="F62" s="139">
        <v>132</v>
      </c>
      <c r="G62" s="139">
        <v>132</v>
      </c>
      <c r="H62" s="140">
        <v>130</v>
      </c>
    </row>
    <row r="63" spans="2:8" ht="52.5" customHeight="1" thickBot="1" x14ac:dyDescent="0.2">
      <c r="B63" s="141"/>
      <c r="C63" s="1301" t="s">
        <v>51</v>
      </c>
      <c r="D63" s="1301"/>
      <c r="E63" s="1302"/>
      <c r="F63" s="142">
        <v>4112</v>
      </c>
      <c r="G63" s="142">
        <v>4053</v>
      </c>
      <c r="H63" s="143">
        <v>4253</v>
      </c>
    </row>
    <row r="64" spans="2:8" ht="15" customHeight="1" x14ac:dyDescent="0.15"/>
  </sheetData>
  <sheetProtection algorithmName="SHA-512" hashValue="Z57nQwyHL5EgliuqwxL0yc6OTgn4c7nQsRI9Fw/h4dhV4uXAGiF7i3TV5c70IhhkThvSqxR4Lc5PTmSel/brIA==" saltValue="5ZD8vy0WXdiQKtqfhP5E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ED19B-D8E0-4246-A010-B9934954E09A}">
  <sheetPr>
    <pageSetUpPr fitToPage="1"/>
  </sheetPr>
  <dimension ref="A1:WZM160"/>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558</v>
      </c>
      <c r="BQ50" s="1314"/>
      <c r="BR50" s="1314"/>
      <c r="BS50" s="1314"/>
      <c r="BT50" s="1314"/>
      <c r="BU50" s="1314"/>
      <c r="BV50" s="1314"/>
      <c r="BW50" s="1314"/>
      <c r="BX50" s="1314" t="s">
        <v>559</v>
      </c>
      <c r="BY50" s="1314"/>
      <c r="BZ50" s="1314"/>
      <c r="CA50" s="1314"/>
      <c r="CB50" s="1314"/>
      <c r="CC50" s="1314"/>
      <c r="CD50" s="1314"/>
      <c r="CE50" s="1314"/>
      <c r="CF50" s="1314" t="s">
        <v>560</v>
      </c>
      <c r="CG50" s="1314"/>
      <c r="CH50" s="1314"/>
      <c r="CI50" s="1314"/>
      <c r="CJ50" s="1314"/>
      <c r="CK50" s="1314"/>
      <c r="CL50" s="1314"/>
      <c r="CM50" s="1314"/>
      <c r="CN50" s="1314" t="s">
        <v>561</v>
      </c>
      <c r="CO50" s="1314"/>
      <c r="CP50" s="1314"/>
      <c r="CQ50" s="1314"/>
      <c r="CR50" s="1314"/>
      <c r="CS50" s="1314"/>
      <c r="CT50" s="1314"/>
      <c r="CU50" s="1314"/>
      <c r="CV50" s="1314" t="s">
        <v>562</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v>38.799999999999997</v>
      </c>
      <c r="BQ51" s="1309"/>
      <c r="BR51" s="1309"/>
      <c r="BS51" s="1309"/>
      <c r="BT51" s="1309"/>
      <c r="BU51" s="1309"/>
      <c r="BV51" s="1309"/>
      <c r="BW51" s="1309"/>
      <c r="BX51" s="1309">
        <v>31.1</v>
      </c>
      <c r="BY51" s="1309"/>
      <c r="BZ51" s="1309"/>
      <c r="CA51" s="1309"/>
      <c r="CB51" s="1309"/>
      <c r="CC51" s="1309"/>
      <c r="CD51" s="1309"/>
      <c r="CE51" s="1309"/>
      <c r="CF51" s="1309">
        <v>29</v>
      </c>
      <c r="CG51" s="1309"/>
      <c r="CH51" s="1309"/>
      <c r="CI51" s="1309"/>
      <c r="CJ51" s="1309"/>
      <c r="CK51" s="1309"/>
      <c r="CL51" s="1309"/>
      <c r="CM51" s="1309"/>
      <c r="CN51" s="1309">
        <v>28</v>
      </c>
      <c r="CO51" s="1309"/>
      <c r="CP51" s="1309"/>
      <c r="CQ51" s="1309"/>
      <c r="CR51" s="1309"/>
      <c r="CS51" s="1309"/>
      <c r="CT51" s="1309"/>
      <c r="CU51" s="1309"/>
      <c r="CV51" s="1309">
        <v>20.2</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09">
        <v>51.5</v>
      </c>
      <c r="BQ53" s="1309"/>
      <c r="BR53" s="1309"/>
      <c r="BS53" s="1309"/>
      <c r="BT53" s="1309"/>
      <c r="BU53" s="1309"/>
      <c r="BV53" s="1309"/>
      <c r="BW53" s="1309"/>
      <c r="BX53" s="1309">
        <v>52.5</v>
      </c>
      <c r="BY53" s="1309"/>
      <c r="BZ53" s="1309"/>
      <c r="CA53" s="1309"/>
      <c r="CB53" s="1309"/>
      <c r="CC53" s="1309"/>
      <c r="CD53" s="1309"/>
      <c r="CE53" s="1309"/>
      <c r="CF53" s="1309">
        <v>53</v>
      </c>
      <c r="CG53" s="1309"/>
      <c r="CH53" s="1309"/>
      <c r="CI53" s="1309"/>
      <c r="CJ53" s="1309"/>
      <c r="CK53" s="1309"/>
      <c r="CL53" s="1309"/>
      <c r="CM53" s="1309"/>
      <c r="CN53" s="1309">
        <v>54.7</v>
      </c>
      <c r="CO53" s="1309"/>
      <c r="CP53" s="1309"/>
      <c r="CQ53" s="1309"/>
      <c r="CR53" s="1309"/>
      <c r="CS53" s="1309"/>
      <c r="CT53" s="1309"/>
      <c r="CU53" s="1309"/>
      <c r="CV53" s="1309">
        <v>54.3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09">
        <v>33.6</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09">
        <v>56.8</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558</v>
      </c>
      <c r="BQ72" s="1314"/>
      <c r="BR72" s="1314"/>
      <c r="BS72" s="1314"/>
      <c r="BT72" s="1314"/>
      <c r="BU72" s="1314"/>
      <c r="BV72" s="1314"/>
      <c r="BW72" s="1314"/>
      <c r="BX72" s="1314" t="s">
        <v>559</v>
      </c>
      <c r="BY72" s="1314"/>
      <c r="BZ72" s="1314"/>
      <c r="CA72" s="1314"/>
      <c r="CB72" s="1314"/>
      <c r="CC72" s="1314"/>
      <c r="CD72" s="1314"/>
      <c r="CE72" s="1314"/>
      <c r="CF72" s="1314" t="s">
        <v>560</v>
      </c>
      <c r="CG72" s="1314"/>
      <c r="CH72" s="1314"/>
      <c r="CI72" s="1314"/>
      <c r="CJ72" s="1314"/>
      <c r="CK72" s="1314"/>
      <c r="CL72" s="1314"/>
      <c r="CM72" s="1314"/>
      <c r="CN72" s="1314" t="s">
        <v>561</v>
      </c>
      <c r="CO72" s="1314"/>
      <c r="CP72" s="1314"/>
      <c r="CQ72" s="1314"/>
      <c r="CR72" s="1314"/>
      <c r="CS72" s="1314"/>
      <c r="CT72" s="1314"/>
      <c r="CU72" s="1314"/>
      <c r="CV72" s="1314" t="s">
        <v>562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38.799999999999997</v>
      </c>
      <c r="BQ73" s="1309"/>
      <c r="BR73" s="1309"/>
      <c r="BS73" s="1309"/>
      <c r="BT73" s="1309"/>
      <c r="BU73" s="1309"/>
      <c r="BV73" s="1309"/>
      <c r="BW73" s="1309"/>
      <c r="BX73" s="1309">
        <v>31.1</v>
      </c>
      <c r="BY73" s="1309"/>
      <c r="BZ73" s="1309"/>
      <c r="CA73" s="1309"/>
      <c r="CB73" s="1309"/>
      <c r="CC73" s="1309"/>
      <c r="CD73" s="1309"/>
      <c r="CE73" s="1309"/>
      <c r="CF73" s="1309">
        <v>29</v>
      </c>
      <c r="CG73" s="1309"/>
      <c r="CH73" s="1309"/>
      <c r="CI73" s="1309"/>
      <c r="CJ73" s="1309"/>
      <c r="CK73" s="1309"/>
      <c r="CL73" s="1309"/>
      <c r="CM73" s="1309"/>
      <c r="CN73" s="1309">
        <v>28</v>
      </c>
      <c r="CO73" s="1309"/>
      <c r="CP73" s="1309"/>
      <c r="CQ73" s="1309"/>
      <c r="CR73" s="1309"/>
      <c r="CS73" s="1309"/>
      <c r="CT73" s="1309"/>
      <c r="CU73" s="1309"/>
      <c r="CV73" s="1309">
        <v>20.2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09">
        <v>6.9</v>
      </c>
      <c r="BQ75" s="1309"/>
      <c r="BR75" s="1309"/>
      <c r="BS75" s="1309"/>
      <c r="BT75" s="1309"/>
      <c r="BU75" s="1309"/>
      <c r="BV75" s="1309"/>
      <c r="BW75" s="1309"/>
      <c r="BX75" s="1309">
        <v>5.9</v>
      </c>
      <c r="BY75" s="1309"/>
      <c r="BZ75" s="1309"/>
      <c r="CA75" s="1309"/>
      <c r="CB75" s="1309"/>
      <c r="CC75" s="1309"/>
      <c r="CD75" s="1309"/>
      <c r="CE75" s="1309"/>
      <c r="CF75" s="1309">
        <v>5.4</v>
      </c>
      <c r="CG75" s="1309"/>
      <c r="CH75" s="1309"/>
      <c r="CI75" s="1309"/>
      <c r="CJ75" s="1309"/>
      <c r="CK75" s="1309"/>
      <c r="CL75" s="1309"/>
      <c r="CM75" s="1309"/>
      <c r="CN75" s="1309">
        <v>5</v>
      </c>
      <c r="CO75" s="1309"/>
      <c r="CP75" s="1309"/>
      <c r="CQ75" s="1309"/>
      <c r="CR75" s="1309"/>
      <c r="CS75" s="1309"/>
      <c r="CT75" s="1309"/>
      <c r="CU75" s="1309"/>
      <c r="CV75" s="1309">
        <v>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612</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lv5JPGXOCwH0CH5quiMdiBQpaVzTQudQtPG3GL9rOl0qGtvX8TStSz+aoLoCAW0kyPdt/K+qclTPkC6WVQoqg==" saltValue="LnrFDCqU5TQKV8c0kE5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4CA3D-889A-4F35-B71D-255309FEA417}">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KpEoWVuA6RheggnB1H08igvj4TwYCadwxwJjKlRn9s7cLyUqvAEVIt4sDKeAdsJpEATz74fQT+TbLy70UIwbZA==" saltValue="PZZ/Uus1A2CVM7kkQsij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5E856-0B4B-4606-9A84-A63832CB0A26}">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F2s0upTqmaYr8eYB5Vehsb0jKbU0UCuClr6iJ9yxq3fPTzihc5v9pUFFzQCj+oezKdNMbo4481+01vbc+BFuUA==" saltValue="M79MDN44+xnooWFMYmG4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68839</v>
      </c>
      <c r="E3" s="162"/>
      <c r="F3" s="163">
        <v>47278</v>
      </c>
      <c r="G3" s="164"/>
      <c r="H3" s="165"/>
    </row>
    <row r="4" spans="1:8" x14ac:dyDescent="0.15">
      <c r="A4" s="166"/>
      <c r="B4" s="167"/>
      <c r="C4" s="168"/>
      <c r="D4" s="169">
        <v>40722</v>
      </c>
      <c r="E4" s="170"/>
      <c r="F4" s="171">
        <v>24096</v>
      </c>
      <c r="G4" s="172"/>
      <c r="H4" s="173"/>
    </row>
    <row r="5" spans="1:8" x14ac:dyDescent="0.15">
      <c r="A5" s="154" t="s">
        <v>550</v>
      </c>
      <c r="B5" s="159"/>
      <c r="C5" s="160"/>
      <c r="D5" s="161">
        <v>67010</v>
      </c>
      <c r="E5" s="162"/>
      <c r="F5" s="163">
        <v>44504</v>
      </c>
      <c r="G5" s="164"/>
      <c r="H5" s="165"/>
    </row>
    <row r="6" spans="1:8" x14ac:dyDescent="0.15">
      <c r="A6" s="166"/>
      <c r="B6" s="167"/>
      <c r="C6" s="168"/>
      <c r="D6" s="169">
        <v>34940</v>
      </c>
      <c r="E6" s="170"/>
      <c r="F6" s="171">
        <v>25876</v>
      </c>
      <c r="G6" s="172"/>
      <c r="H6" s="173"/>
    </row>
    <row r="7" spans="1:8" x14ac:dyDescent="0.15">
      <c r="A7" s="154" t="s">
        <v>551</v>
      </c>
      <c r="B7" s="159"/>
      <c r="C7" s="160"/>
      <c r="D7" s="161">
        <v>71228</v>
      </c>
      <c r="E7" s="162"/>
      <c r="F7" s="163">
        <v>47820</v>
      </c>
      <c r="G7" s="164"/>
      <c r="H7" s="165"/>
    </row>
    <row r="8" spans="1:8" x14ac:dyDescent="0.15">
      <c r="A8" s="166"/>
      <c r="B8" s="167"/>
      <c r="C8" s="168"/>
      <c r="D8" s="169">
        <v>34677</v>
      </c>
      <c r="E8" s="170"/>
      <c r="F8" s="171">
        <v>25855</v>
      </c>
      <c r="G8" s="172"/>
      <c r="H8" s="173"/>
    </row>
    <row r="9" spans="1:8" x14ac:dyDescent="0.15">
      <c r="A9" s="154" t="s">
        <v>552</v>
      </c>
      <c r="B9" s="159"/>
      <c r="C9" s="160"/>
      <c r="D9" s="161">
        <v>61632</v>
      </c>
      <c r="E9" s="162"/>
      <c r="F9" s="163">
        <v>41934</v>
      </c>
      <c r="G9" s="164"/>
      <c r="H9" s="165"/>
    </row>
    <row r="10" spans="1:8" x14ac:dyDescent="0.15">
      <c r="A10" s="166"/>
      <c r="B10" s="167"/>
      <c r="C10" s="168"/>
      <c r="D10" s="169">
        <v>31516</v>
      </c>
      <c r="E10" s="170"/>
      <c r="F10" s="171">
        <v>23352</v>
      </c>
      <c r="G10" s="172"/>
      <c r="H10" s="173"/>
    </row>
    <row r="11" spans="1:8" x14ac:dyDescent="0.15">
      <c r="A11" s="154" t="s">
        <v>553</v>
      </c>
      <c r="B11" s="159"/>
      <c r="C11" s="160"/>
      <c r="D11" s="161">
        <v>68488</v>
      </c>
      <c r="E11" s="162"/>
      <c r="F11" s="163">
        <v>45588</v>
      </c>
      <c r="G11" s="164"/>
      <c r="H11" s="165"/>
    </row>
    <row r="12" spans="1:8" x14ac:dyDescent="0.15">
      <c r="A12" s="166"/>
      <c r="B12" s="167"/>
      <c r="C12" s="174"/>
      <c r="D12" s="169">
        <v>28567</v>
      </c>
      <c r="E12" s="170"/>
      <c r="F12" s="171">
        <v>24150</v>
      </c>
      <c r="G12" s="172"/>
      <c r="H12" s="173"/>
    </row>
    <row r="13" spans="1:8" x14ac:dyDescent="0.15">
      <c r="A13" s="154"/>
      <c r="B13" s="159"/>
      <c r="C13" s="175"/>
      <c r="D13" s="176">
        <v>67439</v>
      </c>
      <c r="E13" s="177"/>
      <c r="F13" s="178">
        <v>45425</v>
      </c>
      <c r="G13" s="179"/>
      <c r="H13" s="165"/>
    </row>
    <row r="14" spans="1:8" x14ac:dyDescent="0.15">
      <c r="A14" s="166"/>
      <c r="B14" s="167"/>
      <c r="C14" s="168"/>
      <c r="D14" s="169">
        <v>34084</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v>
      </c>
      <c r="C19" s="180">
        <f>ROUND(VALUE(SUBSTITUTE(実質収支比率等に係る経年分析!G$48,"▲","-")),2)</f>
        <v>5.31</v>
      </c>
      <c r="D19" s="180">
        <f>ROUND(VALUE(SUBSTITUTE(実質収支比率等に係る経年分析!H$48,"▲","-")),2)</f>
        <v>5.87</v>
      </c>
      <c r="E19" s="180">
        <f>ROUND(VALUE(SUBSTITUTE(実質収支比率等に係る経年分析!I$48,"▲","-")),2)</f>
        <v>5.4</v>
      </c>
      <c r="F19" s="180">
        <f>ROUND(VALUE(SUBSTITUTE(実質収支比率等に係る経年分析!J$48,"▲","-")),2)</f>
        <v>5.38</v>
      </c>
    </row>
    <row r="20" spans="1:11" x14ac:dyDescent="0.15">
      <c r="A20" s="180" t="s">
        <v>55</v>
      </c>
      <c r="B20" s="180">
        <f>ROUND(VALUE(SUBSTITUTE(実質収支比率等に係る経年分析!F$47,"▲","-")),2)</f>
        <v>13.5</v>
      </c>
      <c r="C20" s="180">
        <f>ROUND(VALUE(SUBSTITUTE(実質収支比率等に係る経年分析!G$47,"▲","-")),2)</f>
        <v>13.4</v>
      </c>
      <c r="D20" s="180">
        <f>ROUND(VALUE(SUBSTITUTE(実質収支比率等に係る経年分析!H$47,"▲","-")),2)</f>
        <v>13.81</v>
      </c>
      <c r="E20" s="180">
        <f>ROUND(VALUE(SUBSTITUTE(実質収支比率等に係る経年分析!I$47,"▲","-")),2)</f>
        <v>13.15</v>
      </c>
      <c r="F20" s="180">
        <f>ROUND(VALUE(SUBSTITUTE(実質収支比率等に係る経年分析!J$47,"▲","-")),2)</f>
        <v>12.38</v>
      </c>
    </row>
    <row r="21" spans="1:11" x14ac:dyDescent="0.15">
      <c r="A21" s="180" t="s">
        <v>56</v>
      </c>
      <c r="B21" s="180">
        <f>IF(ISNUMBER(VALUE(SUBSTITUTE(実質収支比率等に係る経年分析!F$49,"▲","-"))),ROUND(VALUE(SUBSTITUTE(実質収支比率等に係る経年分析!F$49,"▲","-")),2),NA())</f>
        <v>1.9</v>
      </c>
      <c r="C21" s="180">
        <f>IF(ISNUMBER(VALUE(SUBSTITUTE(実質収支比率等に係る経年分析!G$49,"▲","-"))),ROUND(VALUE(SUBSTITUTE(実質収支比率等に係る経年分析!G$49,"▲","-")),2),NA())</f>
        <v>-1.96</v>
      </c>
      <c r="D21" s="180">
        <f>IF(ISNUMBER(VALUE(SUBSTITUTE(実質収支比率等に係る経年分析!H$49,"▲","-"))),ROUND(VALUE(SUBSTITUTE(実質収支比率等に係る経年分析!H$49,"▲","-")),2),NA())</f>
        <v>-0.3</v>
      </c>
      <c r="E21" s="180">
        <f>IF(ISNUMBER(VALUE(SUBSTITUTE(実質収支比率等に係る経年分析!I$49,"▲","-"))),ROUND(VALUE(SUBSTITUTE(実質収支比率等に係る経年分析!I$49,"▲","-")),2),NA())</f>
        <v>-4.08</v>
      </c>
      <c r="F21" s="180">
        <f>IF(ISNUMBER(VALUE(SUBSTITUTE(実質収支比率等に係る経年分析!J$49,"▲","-"))),ROUND(VALUE(SUBSTITUTE(実質収支比率等に係る経年分析!J$49,"▲","-")),2),NA())</f>
        <v>-1.63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1.1200000000000001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0.49</v>
      </c>
    </row>
    <row r="33" spans="1:16" x14ac:dyDescent="0.15">
      <c r="A33" s="181" t="str">
        <f>IF(連結実質赤字比率に係る赤字・黒字の構成分析!C$37="",NA(),連結実質赤字比率に係る赤字・黒字の構成分析!C$37)</f>
        <v>恵庭市水道事業会計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4.6500000000000004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5.26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5.38</v>
      </c>
    </row>
    <row r="35" spans="1:16" x14ac:dyDescent="0.15">
      <c r="A35" s="181" t="str">
        <f>IF(連結実質赤字比率に係る赤字・黒字の構成分析!C$35="",NA(),連結実質赤字比率に係る赤字・黒字の構成分析!C$35)</f>
        <v>恵庭市下水道事業会計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2.5499999999999998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2.19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1.57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1.19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0.87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2506</v>
      </c>
      <c r="E42" s="182"/>
      <c r="F42" s="182"/>
      <c r="G42" s="182">
        <f>'実質公債費比率（分子）の構造'!L$52</f>
        <v>2495</v>
      </c>
      <c r="H42" s="182"/>
      <c r="I42" s="182"/>
      <c r="J42" s="182">
        <f>'実質公債費比率（分子）の構造'!M$52</f>
        <v>2466</v>
      </c>
      <c r="K42" s="182"/>
      <c r="L42" s="182"/>
      <c r="M42" s="182">
        <f>'実質公債費比率（分子）の構造'!N$52</f>
        <v>2443</v>
      </c>
      <c r="N42" s="182"/>
      <c r="O42" s="182"/>
      <c r="P42" s="182">
        <f>'実質公債費比率（分子）の構造'!O$52</f>
        <v>2404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v>
      </c>
      <c r="C44" s="182"/>
      <c r="D44" s="182"/>
      <c r="E44" s="182">
        <f>'実質公債費比率（分子）の構造'!L$50</f>
        <v>24</v>
      </c>
      <c r="F44" s="182"/>
      <c r="G44" s="182"/>
      <c r="H44" s="182">
        <f>'実質公債費比率（分子）の構造'!M$50</f>
        <v>22</v>
      </c>
      <c r="I44" s="182"/>
      <c r="J44" s="182"/>
      <c r="K44" s="182">
        <f>'実質公債費比率（分子）の構造'!N$50</f>
        <v>23</v>
      </c>
      <c r="L44" s="182"/>
      <c r="M44" s="182"/>
      <c r="N44" s="182">
        <f>'実質公債費比率（分子）の構造'!O$50</f>
        <v>18</v>
      </c>
      <c r="O44" s="182"/>
      <c r="P44" s="182"/>
    </row>
    <row r="45" spans="1:16" x14ac:dyDescent="0.15">
      <c r="A45" s="182" t="s">
        <v>66</v>
      </c>
      <c r="B45" s="182">
        <f>'実質公債費比率（分子）の構造'!K$49</f>
        <v>29</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821</v>
      </c>
      <c r="C46" s="182"/>
      <c r="D46" s="182"/>
      <c r="E46" s="182">
        <f>'実質公債費比率（分子）の構造'!L$48</f>
        <v>832</v>
      </c>
      <c r="F46" s="182"/>
      <c r="G46" s="182"/>
      <c r="H46" s="182">
        <f>'実質公債費比率（分子）の構造'!M$48</f>
        <v>708</v>
      </c>
      <c r="I46" s="182"/>
      <c r="J46" s="182"/>
      <c r="K46" s="182">
        <f>'実質公債費比率（分子）の構造'!N$48</f>
        <v>664</v>
      </c>
      <c r="L46" s="182"/>
      <c r="M46" s="182"/>
      <c r="N46" s="182">
        <f>'実質公債費比率（分子）の構造'!O$48</f>
        <v>581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2447</v>
      </c>
      <c r="C49" s="182"/>
      <c r="D49" s="182"/>
      <c r="E49" s="182">
        <f>'実質公債費比率（分子）の構造'!L$45</f>
        <v>2315</v>
      </c>
      <c r="F49" s="182"/>
      <c r="G49" s="182"/>
      <c r="H49" s="182">
        <f>'実質公債費比率（分子）の構造'!M$45</f>
        <v>2373</v>
      </c>
      <c r="I49" s="182"/>
      <c r="J49" s="182"/>
      <c r="K49" s="182">
        <f>'実質公債費比率（分子）の構造'!N$45</f>
        <v>2401</v>
      </c>
      <c r="L49" s="182"/>
      <c r="M49" s="182"/>
      <c r="N49" s="182">
        <f>'実質公債費比率（分子）の構造'!O$45</f>
        <v>2456</v>
      </c>
      <c r="O49" s="182"/>
      <c r="P49" s="182"/>
    </row>
    <row r="50" spans="1:16" x14ac:dyDescent="0.15">
      <c r="A50" s="182" t="s">
        <v>71</v>
      </c>
      <c r="B50" s="182" t="e">
        <f>NA()</f>
        <v>#N/A</v>
      </c>
      <c r="C50" s="182">
        <f>IF(ISNUMBER('実質公債費比率（分子）の構造'!K$53),'実質公債費比率（分子）の構造'!K$53,NA())</f>
        <v>822</v>
      </c>
      <c r="D50" s="182" t="e">
        <f>NA()</f>
        <v>#N/A</v>
      </c>
      <c r="E50" s="182" t="e">
        <f>NA()</f>
        <v>#N/A</v>
      </c>
      <c r="F50" s="182">
        <f>IF(ISNUMBER('実質公債費比率（分子）の構造'!L$53),'実質公債費比率（分子）の構造'!L$53,NA())</f>
        <v>677</v>
      </c>
      <c r="G50" s="182" t="e">
        <f>NA()</f>
        <v>#N/A</v>
      </c>
      <c r="H50" s="182" t="e">
        <f>NA()</f>
        <v>#N/A</v>
      </c>
      <c r="I50" s="182">
        <f>IF(ISNUMBER('実質公債費比率（分子）の構造'!M$53),'実質公債費比率（分子）の構造'!M$53,NA())</f>
        <v>638</v>
      </c>
      <c r="J50" s="182" t="e">
        <f>NA()</f>
        <v>#N/A</v>
      </c>
      <c r="K50" s="182" t="e">
        <f>NA()</f>
        <v>#N/A</v>
      </c>
      <c r="L50" s="182">
        <f>IF(ISNUMBER('実質公債費比率（分子）の構造'!N$53),'実質公債費比率（分子）の構造'!N$53,NA())</f>
        <v>646</v>
      </c>
      <c r="M50" s="182" t="e">
        <f>NA()</f>
        <v>#N/A</v>
      </c>
      <c r="N50" s="182" t="e">
        <f>NA()</f>
        <v>#N/A</v>
      </c>
      <c r="O50" s="182">
        <f>IF(ISNUMBER('実質公債費比率（分子）の構造'!O$53),'実質公債費比率（分子）の構造'!O$53,NA())</f>
        <v>652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22133</v>
      </c>
      <c r="E56" s="181"/>
      <c r="F56" s="181"/>
      <c r="G56" s="181">
        <f>'将来負担比率（分子）の構造'!J$52</f>
        <v>21989</v>
      </c>
      <c r="H56" s="181"/>
      <c r="I56" s="181"/>
      <c r="J56" s="181">
        <f>'将来負担比率（分子）の構造'!K$52</f>
        <v>21773</v>
      </c>
      <c r="K56" s="181"/>
      <c r="L56" s="181"/>
      <c r="M56" s="181">
        <f>'将来負担比率（分子）の構造'!L$52</f>
        <v>21847</v>
      </c>
      <c r="N56" s="181"/>
      <c r="O56" s="181"/>
      <c r="P56" s="181">
        <f>'将来負担比率（分子）の構造'!M$52</f>
        <v>21829</v>
      </c>
    </row>
    <row r="57" spans="1:16" x14ac:dyDescent="0.15">
      <c r="A57" s="181" t="s">
        <v>42</v>
      </c>
      <c r="B57" s="181"/>
      <c r="C57" s="181"/>
      <c r="D57" s="181">
        <f>'将来負担比率（分子）の構造'!I$51</f>
        <v>6971</v>
      </c>
      <c r="E57" s="181"/>
      <c r="F57" s="181"/>
      <c r="G57" s="181">
        <f>'将来負担比率（分子）の構造'!J$51</f>
        <v>6951</v>
      </c>
      <c r="H57" s="181"/>
      <c r="I57" s="181"/>
      <c r="J57" s="181">
        <f>'将来負担比率（分子）の構造'!K$51</f>
        <v>7275</v>
      </c>
      <c r="K57" s="181"/>
      <c r="L57" s="181"/>
      <c r="M57" s="181">
        <f>'将来負担比率（分子）の構造'!L$51</f>
        <v>7025</v>
      </c>
      <c r="N57" s="181"/>
      <c r="O57" s="181"/>
      <c r="P57" s="181">
        <f>'将来負担比率（分子）の構造'!M$51</f>
        <v>7460</v>
      </c>
    </row>
    <row r="58" spans="1:16" x14ac:dyDescent="0.15">
      <c r="A58" s="181" t="s">
        <v>41</v>
      </c>
      <c r="B58" s="181"/>
      <c r="C58" s="181"/>
      <c r="D58" s="181">
        <f>'将来負担比率（分子）の構造'!I$50</f>
        <v>3723</v>
      </c>
      <c r="E58" s="181"/>
      <c r="F58" s="181"/>
      <c r="G58" s="181">
        <f>'将来負担比率（分子）の構造'!J$50</f>
        <v>4389</v>
      </c>
      <c r="H58" s="181"/>
      <c r="I58" s="181"/>
      <c r="J58" s="181">
        <f>'将来負担比率（分子）の構造'!K$50</f>
        <v>4575</v>
      </c>
      <c r="K58" s="181"/>
      <c r="L58" s="181"/>
      <c r="M58" s="181">
        <f>'将来負担比率（分子）の構造'!L$50</f>
        <v>4662</v>
      </c>
      <c r="N58" s="181"/>
      <c r="O58" s="181"/>
      <c r="P58" s="181">
        <f>'将来負担比率（分子）の構造'!M$50</f>
        <v>4952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2391</v>
      </c>
      <c r="C62" s="181"/>
      <c r="D62" s="181"/>
      <c r="E62" s="181">
        <f>'将来負担比率（分子）の構造'!J$45</f>
        <v>2279</v>
      </c>
      <c r="F62" s="181"/>
      <c r="G62" s="181"/>
      <c r="H62" s="181">
        <f>'将来負担比率（分子）の構造'!K$45</f>
        <v>2305</v>
      </c>
      <c r="I62" s="181"/>
      <c r="J62" s="181"/>
      <c r="K62" s="181">
        <f>'将来負担比率（分子）の構造'!L$45</f>
        <v>1988</v>
      </c>
      <c r="L62" s="181"/>
      <c r="M62" s="181"/>
      <c r="N62" s="181">
        <f>'将来負担比率（分子）の構造'!M$45</f>
        <v>1757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9342</v>
      </c>
      <c r="C64" s="181"/>
      <c r="D64" s="181"/>
      <c r="E64" s="181">
        <f>'将来負担比率（分子）の構造'!J$43</f>
        <v>8883</v>
      </c>
      <c r="F64" s="181"/>
      <c r="G64" s="181"/>
      <c r="H64" s="181">
        <f>'将来負担比率（分子）の構造'!K$43</f>
        <v>8094</v>
      </c>
      <c r="I64" s="181"/>
      <c r="J64" s="181"/>
      <c r="K64" s="181">
        <f>'将来負担比率（分子）の構造'!L$43</f>
        <v>7716</v>
      </c>
      <c r="L64" s="181"/>
      <c r="M64" s="181"/>
      <c r="N64" s="181">
        <f>'将来負担比率（分子）の構造'!M$43</f>
        <v>7120</v>
      </c>
      <c r="O64" s="181"/>
      <c r="P64" s="181"/>
    </row>
    <row r="65" spans="1:16" x14ac:dyDescent="0.15">
      <c r="A65" s="181" t="s">
        <v>32</v>
      </c>
      <c r="B65" s="181">
        <f>'将来負担比率（分子）の構造'!I$42</f>
        <v>89</v>
      </c>
      <c r="C65" s="181"/>
      <c r="D65" s="181"/>
      <c r="E65" s="181">
        <f>'将来負担比率（分子）の構造'!J$42</f>
        <v>70</v>
      </c>
      <c r="F65" s="181"/>
      <c r="G65" s="181"/>
      <c r="H65" s="181">
        <f>'将来負担比率（分子）の構造'!K$42</f>
        <v>77</v>
      </c>
      <c r="I65" s="181"/>
      <c r="J65" s="181"/>
      <c r="K65" s="181">
        <f>'将来負担比率（分子）の構造'!L$42</f>
        <v>56</v>
      </c>
      <c r="L65" s="181"/>
      <c r="M65" s="181"/>
      <c r="N65" s="181">
        <f>'将来負担比率（分子）の構造'!M$42</f>
        <v>40</v>
      </c>
      <c r="O65" s="181"/>
      <c r="P65" s="181"/>
    </row>
    <row r="66" spans="1:16" x14ac:dyDescent="0.15">
      <c r="A66" s="181" t="s">
        <v>31</v>
      </c>
      <c r="B66" s="181">
        <f>'将来負担比率（分子）の構造'!I$41</f>
        <v>26043</v>
      </c>
      <c r="C66" s="181"/>
      <c r="D66" s="181"/>
      <c r="E66" s="181">
        <f>'将来負担比率（分子）の構造'!J$41</f>
        <v>26227</v>
      </c>
      <c r="F66" s="181"/>
      <c r="G66" s="181"/>
      <c r="H66" s="181">
        <f>'将来負担比率（分子）の構造'!K$41</f>
        <v>26896</v>
      </c>
      <c r="I66" s="181"/>
      <c r="J66" s="181"/>
      <c r="K66" s="181">
        <f>'将来負担比率（分子）の構造'!L$41</f>
        <v>27303</v>
      </c>
      <c r="L66" s="181"/>
      <c r="M66" s="181"/>
      <c r="N66" s="181">
        <f>'将来負担比率（分子）の構造'!M$41</f>
        <v>27933</v>
      </c>
      <c r="O66" s="181"/>
      <c r="P66" s="181"/>
    </row>
    <row r="67" spans="1:16" x14ac:dyDescent="0.15">
      <c r="A67" s="181" t="s">
        <v>75</v>
      </c>
      <c r="B67" s="181" t="e">
        <f>NA()</f>
        <v>#N/A</v>
      </c>
      <c r="C67" s="181">
        <f>IF(ISNUMBER('将来負担比率（分子）の構造'!I$53), IF('将来負担比率（分子）の構造'!I$53 &lt; 0, 0, '将来負担比率（分子）の構造'!I$53), NA())</f>
        <v>5041</v>
      </c>
      <c r="D67" s="181" t="e">
        <f>NA()</f>
        <v>#N/A</v>
      </c>
      <c r="E67" s="181" t="e">
        <f>NA()</f>
        <v>#N/A</v>
      </c>
      <c r="F67" s="181">
        <f>IF(ISNUMBER('将来負担比率（分子）の構造'!J$53), IF('将来負担比率（分子）の構造'!J$53 &lt; 0, 0, '将来負担比率（分子）の構造'!J$53), NA())</f>
        <v>4131</v>
      </c>
      <c r="G67" s="181" t="e">
        <f>NA()</f>
        <v>#N/A</v>
      </c>
      <c r="H67" s="181" t="e">
        <f>NA()</f>
        <v>#N/A</v>
      </c>
      <c r="I67" s="181">
        <f>IF(ISNUMBER('将来負担比率（分子）の構造'!K$53), IF('将来負担比率（分子）の構造'!K$53 &lt; 0, 0, '将来負担比率（分子）の構造'!K$53), NA())</f>
        <v>3749</v>
      </c>
      <c r="J67" s="181" t="e">
        <f>NA()</f>
        <v>#N/A</v>
      </c>
      <c r="K67" s="181" t="e">
        <f>NA()</f>
        <v>#N/A</v>
      </c>
      <c r="L67" s="181">
        <f>IF(ISNUMBER('将来負担比率（分子）の構造'!L$53), IF('将来負担比率（分子）の構造'!L$53 &lt; 0, 0, '将来負担比率（分子）の構造'!L$53), NA())</f>
        <v>3529</v>
      </c>
      <c r="M67" s="181" t="e">
        <f>NA()</f>
        <v>#N/A</v>
      </c>
      <c r="N67" s="181" t="e">
        <f>NA()</f>
        <v>#N/A</v>
      </c>
      <c r="O67" s="181">
        <f>IF(ISNUMBER('将来負担比率（分子）の構造'!M$53), IF('将来負担比率（分子）の構造'!M$53 &lt; 0, 0, '将来負担比率（分子）の構造'!M$53), NA())</f>
        <v>2610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2037</v>
      </c>
      <c r="C72" s="185">
        <f>基金残高に係る経年分析!G55</f>
        <v>1897</v>
      </c>
      <c r="D72" s="185">
        <f>基金残高に係る経年分析!H55</f>
        <v>1823</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2075</v>
      </c>
      <c r="C74" s="185">
        <f>基金残高に係る経年分析!G57</f>
        <v>2156</v>
      </c>
      <c r="D74" s="185">
        <f>基金残高に係る経年分析!H57</f>
        <v>2430</v>
      </c>
    </row>
  </sheetData>
  <sheetProtection algorithmName="SHA-512" hashValue="vA3dRLIXxGiTC+578rDiLdGn/LHw84eHxxsS7r01T5liKIqqlIBMZiBmrhKTdevQwlK9mKg5hFSOFqmTy9HKWA==" saltValue="0FpbOGW70pKNbFCCnCLY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N70" sqref="AN7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8249579</v>
      </c>
      <c r="S5" s="673"/>
      <c r="T5" s="673"/>
      <c r="U5" s="673"/>
      <c r="V5" s="673"/>
      <c r="W5" s="673"/>
      <c r="X5" s="673"/>
      <c r="Y5" s="674"/>
      <c r="Z5" s="675">
        <v>26.5</v>
      </c>
      <c r="AA5" s="675"/>
      <c r="AB5" s="675"/>
      <c r="AC5" s="675"/>
      <c r="AD5" s="676">
        <v>7660090</v>
      </c>
      <c r="AE5" s="676"/>
      <c r="AF5" s="676"/>
      <c r="AG5" s="676"/>
      <c r="AH5" s="676"/>
      <c r="AI5" s="676"/>
      <c r="AJ5" s="676"/>
      <c r="AK5" s="676"/>
      <c r="AL5" s="677">
        <v>52.6</v>
      </c>
      <c r="AM5" s="678"/>
      <c r="AN5" s="678"/>
      <c r="AO5" s="679"/>
      <c r="AP5" s="669" t="s">
        <v>228</v>
      </c>
      <c r="AQ5" s="670"/>
      <c r="AR5" s="670"/>
      <c r="AS5" s="670"/>
      <c r="AT5" s="670"/>
      <c r="AU5" s="670"/>
      <c r="AV5" s="670"/>
      <c r="AW5" s="670"/>
      <c r="AX5" s="670"/>
      <c r="AY5" s="670"/>
      <c r="AZ5" s="670"/>
      <c r="BA5" s="670"/>
      <c r="BB5" s="670"/>
      <c r="BC5" s="670"/>
      <c r="BD5" s="670"/>
      <c r="BE5" s="670"/>
      <c r="BF5" s="671"/>
      <c r="BG5" s="683">
        <v>7650011</v>
      </c>
      <c r="BH5" s="684"/>
      <c r="BI5" s="684"/>
      <c r="BJ5" s="684"/>
      <c r="BK5" s="684"/>
      <c r="BL5" s="684"/>
      <c r="BM5" s="684"/>
      <c r="BN5" s="685"/>
      <c r="BO5" s="686">
        <v>92.7</v>
      </c>
      <c r="BP5" s="686"/>
      <c r="BQ5" s="686"/>
      <c r="BR5" s="686"/>
      <c r="BS5" s="687">
        <v>102477</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258754</v>
      </c>
      <c r="S6" s="684"/>
      <c r="T6" s="684"/>
      <c r="U6" s="684"/>
      <c r="V6" s="684"/>
      <c r="W6" s="684"/>
      <c r="X6" s="684"/>
      <c r="Y6" s="685"/>
      <c r="Z6" s="686">
        <v>0.8</v>
      </c>
      <c r="AA6" s="686"/>
      <c r="AB6" s="686"/>
      <c r="AC6" s="686"/>
      <c r="AD6" s="687">
        <v>258754</v>
      </c>
      <c r="AE6" s="687"/>
      <c r="AF6" s="687"/>
      <c r="AG6" s="687"/>
      <c r="AH6" s="687"/>
      <c r="AI6" s="687"/>
      <c r="AJ6" s="687"/>
      <c r="AK6" s="687"/>
      <c r="AL6" s="688">
        <v>1.8</v>
      </c>
      <c r="AM6" s="689"/>
      <c r="AN6" s="689"/>
      <c r="AO6" s="690"/>
      <c r="AP6" s="680" t="s">
        <v>233</v>
      </c>
      <c r="AQ6" s="681"/>
      <c r="AR6" s="681"/>
      <c r="AS6" s="681"/>
      <c r="AT6" s="681"/>
      <c r="AU6" s="681"/>
      <c r="AV6" s="681"/>
      <c r="AW6" s="681"/>
      <c r="AX6" s="681"/>
      <c r="AY6" s="681"/>
      <c r="AZ6" s="681"/>
      <c r="BA6" s="681"/>
      <c r="BB6" s="681"/>
      <c r="BC6" s="681"/>
      <c r="BD6" s="681"/>
      <c r="BE6" s="681"/>
      <c r="BF6" s="682"/>
      <c r="BG6" s="683">
        <v>7650011</v>
      </c>
      <c r="BH6" s="684"/>
      <c r="BI6" s="684"/>
      <c r="BJ6" s="684"/>
      <c r="BK6" s="684"/>
      <c r="BL6" s="684"/>
      <c r="BM6" s="684"/>
      <c r="BN6" s="685"/>
      <c r="BO6" s="686">
        <v>92.7</v>
      </c>
      <c r="BP6" s="686"/>
      <c r="BQ6" s="686"/>
      <c r="BR6" s="686"/>
      <c r="BS6" s="687">
        <v>102477</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221973</v>
      </c>
      <c r="CS6" s="684"/>
      <c r="CT6" s="684"/>
      <c r="CU6" s="684"/>
      <c r="CV6" s="684"/>
      <c r="CW6" s="684"/>
      <c r="CX6" s="684"/>
      <c r="CY6" s="685"/>
      <c r="CZ6" s="677">
        <v>0.7</v>
      </c>
      <c r="DA6" s="678"/>
      <c r="DB6" s="678"/>
      <c r="DC6" s="697"/>
      <c r="DD6" s="692">
        <v>6</v>
      </c>
      <c r="DE6" s="684"/>
      <c r="DF6" s="684"/>
      <c r="DG6" s="684"/>
      <c r="DH6" s="684"/>
      <c r="DI6" s="684"/>
      <c r="DJ6" s="684"/>
      <c r="DK6" s="684"/>
      <c r="DL6" s="684"/>
      <c r="DM6" s="684"/>
      <c r="DN6" s="684"/>
      <c r="DO6" s="684"/>
      <c r="DP6" s="685"/>
      <c r="DQ6" s="692">
        <v>221973</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5624</v>
      </c>
      <c r="S7" s="684"/>
      <c r="T7" s="684"/>
      <c r="U7" s="684"/>
      <c r="V7" s="684"/>
      <c r="W7" s="684"/>
      <c r="X7" s="684"/>
      <c r="Y7" s="685"/>
      <c r="Z7" s="686">
        <v>0</v>
      </c>
      <c r="AA7" s="686"/>
      <c r="AB7" s="686"/>
      <c r="AC7" s="686"/>
      <c r="AD7" s="687">
        <v>5624</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3711252</v>
      </c>
      <c r="BH7" s="684"/>
      <c r="BI7" s="684"/>
      <c r="BJ7" s="684"/>
      <c r="BK7" s="684"/>
      <c r="BL7" s="684"/>
      <c r="BM7" s="684"/>
      <c r="BN7" s="685"/>
      <c r="BO7" s="686">
        <v>45</v>
      </c>
      <c r="BP7" s="686"/>
      <c r="BQ7" s="686"/>
      <c r="BR7" s="686"/>
      <c r="BS7" s="687">
        <v>102477</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4006658</v>
      </c>
      <c r="CS7" s="684"/>
      <c r="CT7" s="684"/>
      <c r="CU7" s="684"/>
      <c r="CV7" s="684"/>
      <c r="CW7" s="684"/>
      <c r="CX7" s="684"/>
      <c r="CY7" s="685"/>
      <c r="CZ7" s="686">
        <v>13.3</v>
      </c>
      <c r="DA7" s="686"/>
      <c r="DB7" s="686"/>
      <c r="DC7" s="686"/>
      <c r="DD7" s="692">
        <v>105228</v>
      </c>
      <c r="DE7" s="684"/>
      <c r="DF7" s="684"/>
      <c r="DG7" s="684"/>
      <c r="DH7" s="684"/>
      <c r="DI7" s="684"/>
      <c r="DJ7" s="684"/>
      <c r="DK7" s="684"/>
      <c r="DL7" s="684"/>
      <c r="DM7" s="684"/>
      <c r="DN7" s="684"/>
      <c r="DO7" s="684"/>
      <c r="DP7" s="685"/>
      <c r="DQ7" s="692">
        <v>2641675</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18257</v>
      </c>
      <c r="S8" s="684"/>
      <c r="T8" s="684"/>
      <c r="U8" s="684"/>
      <c r="V8" s="684"/>
      <c r="W8" s="684"/>
      <c r="X8" s="684"/>
      <c r="Y8" s="685"/>
      <c r="Z8" s="686">
        <v>0.1</v>
      </c>
      <c r="AA8" s="686"/>
      <c r="AB8" s="686"/>
      <c r="AC8" s="686"/>
      <c r="AD8" s="687">
        <v>18257</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118196</v>
      </c>
      <c r="BH8" s="684"/>
      <c r="BI8" s="684"/>
      <c r="BJ8" s="684"/>
      <c r="BK8" s="684"/>
      <c r="BL8" s="684"/>
      <c r="BM8" s="684"/>
      <c r="BN8" s="685"/>
      <c r="BO8" s="686">
        <v>1.4</v>
      </c>
      <c r="BP8" s="686"/>
      <c r="BQ8" s="686"/>
      <c r="BR8" s="686"/>
      <c r="BS8" s="692" t="s">
        <v>189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9868019</v>
      </c>
      <c r="CS8" s="684"/>
      <c r="CT8" s="684"/>
      <c r="CU8" s="684"/>
      <c r="CV8" s="684"/>
      <c r="CW8" s="684"/>
      <c r="CX8" s="684"/>
      <c r="CY8" s="685"/>
      <c r="CZ8" s="686">
        <v>32.700000000000003</v>
      </c>
      <c r="DA8" s="686"/>
      <c r="DB8" s="686"/>
      <c r="DC8" s="686"/>
      <c r="DD8" s="692">
        <v>11442</v>
      </c>
      <c r="DE8" s="684"/>
      <c r="DF8" s="684"/>
      <c r="DG8" s="684"/>
      <c r="DH8" s="684"/>
      <c r="DI8" s="684"/>
      <c r="DJ8" s="684"/>
      <c r="DK8" s="684"/>
      <c r="DL8" s="684"/>
      <c r="DM8" s="684"/>
      <c r="DN8" s="684"/>
      <c r="DO8" s="684"/>
      <c r="DP8" s="685"/>
      <c r="DQ8" s="692">
        <v>4598560</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11849</v>
      </c>
      <c r="S9" s="684"/>
      <c r="T9" s="684"/>
      <c r="U9" s="684"/>
      <c r="V9" s="684"/>
      <c r="W9" s="684"/>
      <c r="X9" s="684"/>
      <c r="Y9" s="685"/>
      <c r="Z9" s="686">
        <v>0</v>
      </c>
      <c r="AA9" s="686"/>
      <c r="AB9" s="686"/>
      <c r="AC9" s="686"/>
      <c r="AD9" s="687">
        <v>11849</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3042475</v>
      </c>
      <c r="BH9" s="684"/>
      <c r="BI9" s="684"/>
      <c r="BJ9" s="684"/>
      <c r="BK9" s="684"/>
      <c r="BL9" s="684"/>
      <c r="BM9" s="684"/>
      <c r="BN9" s="685"/>
      <c r="BO9" s="686">
        <v>36.9</v>
      </c>
      <c r="BP9" s="686"/>
      <c r="BQ9" s="686"/>
      <c r="BR9" s="686"/>
      <c r="BS9" s="692" t="s">
        <v>189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3001382</v>
      </c>
      <c r="CS9" s="684"/>
      <c r="CT9" s="684"/>
      <c r="CU9" s="684"/>
      <c r="CV9" s="684"/>
      <c r="CW9" s="684"/>
      <c r="CX9" s="684"/>
      <c r="CY9" s="685"/>
      <c r="CZ9" s="686">
        <v>9.9</v>
      </c>
      <c r="DA9" s="686"/>
      <c r="DB9" s="686"/>
      <c r="DC9" s="686"/>
      <c r="DD9" s="692">
        <v>1391919</v>
      </c>
      <c r="DE9" s="684"/>
      <c r="DF9" s="684"/>
      <c r="DG9" s="684"/>
      <c r="DH9" s="684"/>
      <c r="DI9" s="684"/>
      <c r="DJ9" s="684"/>
      <c r="DK9" s="684"/>
      <c r="DL9" s="684"/>
      <c r="DM9" s="684"/>
      <c r="DN9" s="684"/>
      <c r="DO9" s="684"/>
      <c r="DP9" s="685"/>
      <c r="DQ9" s="692">
        <v>1264461</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189</v>
      </c>
      <c r="S10" s="684"/>
      <c r="T10" s="684"/>
      <c r="U10" s="684"/>
      <c r="V10" s="684"/>
      <c r="W10" s="684"/>
      <c r="X10" s="684"/>
      <c r="Y10" s="685"/>
      <c r="Z10" s="686" t="s">
        <v>189</v>
      </c>
      <c r="AA10" s="686"/>
      <c r="AB10" s="686"/>
      <c r="AC10" s="686"/>
      <c r="AD10" s="687" t="s">
        <v>245</v>
      </c>
      <c r="AE10" s="687"/>
      <c r="AF10" s="687"/>
      <c r="AG10" s="687"/>
      <c r="AH10" s="687"/>
      <c r="AI10" s="687"/>
      <c r="AJ10" s="687"/>
      <c r="AK10" s="687"/>
      <c r="AL10" s="688" t="s">
        <v>245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209238</v>
      </c>
      <c r="BH10" s="684"/>
      <c r="BI10" s="684"/>
      <c r="BJ10" s="684"/>
      <c r="BK10" s="684"/>
      <c r="BL10" s="684"/>
      <c r="BM10" s="684"/>
      <c r="BN10" s="685"/>
      <c r="BO10" s="686">
        <v>2.5</v>
      </c>
      <c r="BP10" s="686"/>
      <c r="BQ10" s="686"/>
      <c r="BR10" s="686"/>
      <c r="BS10" s="692">
        <v>34770</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30110</v>
      </c>
      <c r="CS10" s="684"/>
      <c r="CT10" s="684"/>
      <c r="CU10" s="684"/>
      <c r="CV10" s="684"/>
      <c r="CW10" s="684"/>
      <c r="CX10" s="684"/>
      <c r="CY10" s="685"/>
      <c r="CZ10" s="686">
        <v>0.1</v>
      </c>
      <c r="DA10" s="686"/>
      <c r="DB10" s="686"/>
      <c r="DC10" s="686"/>
      <c r="DD10" s="692" t="s">
        <v>245</v>
      </c>
      <c r="DE10" s="684"/>
      <c r="DF10" s="684"/>
      <c r="DG10" s="684"/>
      <c r="DH10" s="684"/>
      <c r="DI10" s="684"/>
      <c r="DJ10" s="684"/>
      <c r="DK10" s="684"/>
      <c r="DL10" s="684"/>
      <c r="DM10" s="684"/>
      <c r="DN10" s="684"/>
      <c r="DO10" s="684"/>
      <c r="DP10" s="685"/>
      <c r="DQ10" s="692">
        <v>26310</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1256668</v>
      </c>
      <c r="S11" s="684"/>
      <c r="T11" s="684"/>
      <c r="U11" s="684"/>
      <c r="V11" s="684"/>
      <c r="W11" s="684"/>
      <c r="X11" s="684"/>
      <c r="Y11" s="685"/>
      <c r="Z11" s="688">
        <v>4</v>
      </c>
      <c r="AA11" s="689"/>
      <c r="AB11" s="689"/>
      <c r="AC11" s="701"/>
      <c r="AD11" s="692">
        <v>1256668</v>
      </c>
      <c r="AE11" s="684"/>
      <c r="AF11" s="684"/>
      <c r="AG11" s="684"/>
      <c r="AH11" s="684"/>
      <c r="AI11" s="684"/>
      <c r="AJ11" s="684"/>
      <c r="AK11" s="685"/>
      <c r="AL11" s="688">
        <v>8.6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341343</v>
      </c>
      <c r="BH11" s="684"/>
      <c r="BI11" s="684"/>
      <c r="BJ11" s="684"/>
      <c r="BK11" s="684"/>
      <c r="BL11" s="684"/>
      <c r="BM11" s="684"/>
      <c r="BN11" s="685"/>
      <c r="BO11" s="686">
        <v>4.0999999999999996</v>
      </c>
      <c r="BP11" s="686"/>
      <c r="BQ11" s="686"/>
      <c r="BR11" s="686"/>
      <c r="BS11" s="692">
        <v>67707</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1166823</v>
      </c>
      <c r="CS11" s="684"/>
      <c r="CT11" s="684"/>
      <c r="CU11" s="684"/>
      <c r="CV11" s="684"/>
      <c r="CW11" s="684"/>
      <c r="CX11" s="684"/>
      <c r="CY11" s="685"/>
      <c r="CZ11" s="686">
        <v>3.9</v>
      </c>
      <c r="DA11" s="686"/>
      <c r="DB11" s="686"/>
      <c r="DC11" s="686"/>
      <c r="DD11" s="692">
        <v>110687</v>
      </c>
      <c r="DE11" s="684"/>
      <c r="DF11" s="684"/>
      <c r="DG11" s="684"/>
      <c r="DH11" s="684"/>
      <c r="DI11" s="684"/>
      <c r="DJ11" s="684"/>
      <c r="DK11" s="684"/>
      <c r="DL11" s="684"/>
      <c r="DM11" s="684"/>
      <c r="DN11" s="684"/>
      <c r="DO11" s="684"/>
      <c r="DP11" s="685"/>
      <c r="DQ11" s="692">
        <v>241533</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68340</v>
      </c>
      <c r="S12" s="684"/>
      <c r="T12" s="684"/>
      <c r="U12" s="684"/>
      <c r="V12" s="684"/>
      <c r="W12" s="684"/>
      <c r="X12" s="684"/>
      <c r="Y12" s="685"/>
      <c r="Z12" s="686">
        <v>0.2</v>
      </c>
      <c r="AA12" s="686"/>
      <c r="AB12" s="686"/>
      <c r="AC12" s="686"/>
      <c r="AD12" s="687">
        <v>68340</v>
      </c>
      <c r="AE12" s="687"/>
      <c r="AF12" s="687"/>
      <c r="AG12" s="687"/>
      <c r="AH12" s="687"/>
      <c r="AI12" s="687"/>
      <c r="AJ12" s="687"/>
      <c r="AK12" s="687"/>
      <c r="AL12" s="688">
        <v>0.5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3296677</v>
      </c>
      <c r="BH12" s="684"/>
      <c r="BI12" s="684"/>
      <c r="BJ12" s="684"/>
      <c r="BK12" s="684"/>
      <c r="BL12" s="684"/>
      <c r="BM12" s="684"/>
      <c r="BN12" s="685"/>
      <c r="BO12" s="686">
        <v>40</v>
      </c>
      <c r="BP12" s="686"/>
      <c r="BQ12" s="686"/>
      <c r="BR12" s="686"/>
      <c r="BS12" s="692" t="s">
        <v>189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1333667</v>
      </c>
      <c r="CS12" s="684"/>
      <c r="CT12" s="684"/>
      <c r="CU12" s="684"/>
      <c r="CV12" s="684"/>
      <c r="CW12" s="684"/>
      <c r="CX12" s="684"/>
      <c r="CY12" s="685"/>
      <c r="CZ12" s="686">
        <v>4.4000000000000004</v>
      </c>
      <c r="DA12" s="686"/>
      <c r="DB12" s="686"/>
      <c r="DC12" s="686"/>
      <c r="DD12" s="692">
        <v>776507</v>
      </c>
      <c r="DE12" s="684"/>
      <c r="DF12" s="684"/>
      <c r="DG12" s="684"/>
      <c r="DH12" s="684"/>
      <c r="DI12" s="684"/>
      <c r="DJ12" s="684"/>
      <c r="DK12" s="684"/>
      <c r="DL12" s="684"/>
      <c r="DM12" s="684"/>
      <c r="DN12" s="684"/>
      <c r="DO12" s="684"/>
      <c r="DP12" s="685"/>
      <c r="DQ12" s="692">
        <v>264950</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189</v>
      </c>
      <c r="S13" s="684"/>
      <c r="T13" s="684"/>
      <c r="U13" s="684"/>
      <c r="V13" s="684"/>
      <c r="W13" s="684"/>
      <c r="X13" s="684"/>
      <c r="Y13" s="685"/>
      <c r="Z13" s="686" t="s">
        <v>189</v>
      </c>
      <c r="AA13" s="686"/>
      <c r="AB13" s="686"/>
      <c r="AC13" s="686"/>
      <c r="AD13" s="687" t="s">
        <v>189</v>
      </c>
      <c r="AE13" s="687"/>
      <c r="AF13" s="687"/>
      <c r="AG13" s="687"/>
      <c r="AH13" s="687"/>
      <c r="AI13" s="687"/>
      <c r="AJ13" s="687"/>
      <c r="AK13" s="687"/>
      <c r="AL13" s="688" t="s">
        <v>245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3283686</v>
      </c>
      <c r="BH13" s="684"/>
      <c r="BI13" s="684"/>
      <c r="BJ13" s="684"/>
      <c r="BK13" s="684"/>
      <c r="BL13" s="684"/>
      <c r="BM13" s="684"/>
      <c r="BN13" s="685"/>
      <c r="BO13" s="686">
        <v>39.799999999999997</v>
      </c>
      <c r="BP13" s="686"/>
      <c r="BQ13" s="686"/>
      <c r="BR13" s="686"/>
      <c r="BS13" s="692" t="s">
        <v>189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3645575</v>
      </c>
      <c r="CS13" s="684"/>
      <c r="CT13" s="684"/>
      <c r="CU13" s="684"/>
      <c r="CV13" s="684"/>
      <c r="CW13" s="684"/>
      <c r="CX13" s="684"/>
      <c r="CY13" s="685"/>
      <c r="CZ13" s="686">
        <v>12.1</v>
      </c>
      <c r="DA13" s="686"/>
      <c r="DB13" s="686"/>
      <c r="DC13" s="686"/>
      <c r="DD13" s="692">
        <v>1534861</v>
      </c>
      <c r="DE13" s="684"/>
      <c r="DF13" s="684"/>
      <c r="DG13" s="684"/>
      <c r="DH13" s="684"/>
      <c r="DI13" s="684"/>
      <c r="DJ13" s="684"/>
      <c r="DK13" s="684"/>
      <c r="DL13" s="684"/>
      <c r="DM13" s="684"/>
      <c r="DN13" s="684"/>
      <c r="DO13" s="684"/>
      <c r="DP13" s="685"/>
      <c r="DQ13" s="692">
        <v>2280909</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28141</v>
      </c>
      <c r="S14" s="684"/>
      <c r="T14" s="684"/>
      <c r="U14" s="684"/>
      <c r="V14" s="684"/>
      <c r="W14" s="684"/>
      <c r="X14" s="684"/>
      <c r="Y14" s="685"/>
      <c r="Z14" s="686">
        <v>0.1</v>
      </c>
      <c r="AA14" s="686"/>
      <c r="AB14" s="686"/>
      <c r="AC14" s="686"/>
      <c r="AD14" s="687">
        <v>28141</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150877</v>
      </c>
      <c r="BH14" s="684"/>
      <c r="BI14" s="684"/>
      <c r="BJ14" s="684"/>
      <c r="BK14" s="684"/>
      <c r="BL14" s="684"/>
      <c r="BM14" s="684"/>
      <c r="BN14" s="685"/>
      <c r="BO14" s="686">
        <v>1.8</v>
      </c>
      <c r="BP14" s="686"/>
      <c r="BQ14" s="686"/>
      <c r="BR14" s="686"/>
      <c r="BS14" s="692" t="s">
        <v>189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851778</v>
      </c>
      <c r="CS14" s="684"/>
      <c r="CT14" s="684"/>
      <c r="CU14" s="684"/>
      <c r="CV14" s="684"/>
      <c r="CW14" s="684"/>
      <c r="CX14" s="684"/>
      <c r="CY14" s="685"/>
      <c r="CZ14" s="686">
        <v>2.8</v>
      </c>
      <c r="DA14" s="686"/>
      <c r="DB14" s="686"/>
      <c r="DC14" s="686"/>
      <c r="DD14" s="692">
        <v>38620</v>
      </c>
      <c r="DE14" s="684"/>
      <c r="DF14" s="684"/>
      <c r="DG14" s="684"/>
      <c r="DH14" s="684"/>
      <c r="DI14" s="684"/>
      <c r="DJ14" s="684"/>
      <c r="DK14" s="684"/>
      <c r="DL14" s="684"/>
      <c r="DM14" s="684"/>
      <c r="DN14" s="684"/>
      <c r="DO14" s="684"/>
      <c r="DP14" s="685"/>
      <c r="DQ14" s="692">
        <v>804909</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189</v>
      </c>
      <c r="S15" s="684"/>
      <c r="T15" s="684"/>
      <c r="U15" s="684"/>
      <c r="V15" s="684"/>
      <c r="W15" s="684"/>
      <c r="X15" s="684"/>
      <c r="Y15" s="685"/>
      <c r="Z15" s="686" t="s">
        <v>245</v>
      </c>
      <c r="AA15" s="686"/>
      <c r="AB15" s="686"/>
      <c r="AC15" s="686"/>
      <c r="AD15" s="687" t="s">
        <v>245</v>
      </c>
      <c r="AE15" s="687"/>
      <c r="AF15" s="687"/>
      <c r="AG15" s="687"/>
      <c r="AH15" s="687"/>
      <c r="AI15" s="687"/>
      <c r="AJ15" s="687"/>
      <c r="AK15" s="687"/>
      <c r="AL15" s="688" t="s">
        <v>245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491205</v>
      </c>
      <c r="BH15" s="684"/>
      <c r="BI15" s="684"/>
      <c r="BJ15" s="684"/>
      <c r="BK15" s="684"/>
      <c r="BL15" s="684"/>
      <c r="BM15" s="684"/>
      <c r="BN15" s="685"/>
      <c r="BO15" s="686">
        <v>6</v>
      </c>
      <c r="BP15" s="686"/>
      <c r="BQ15" s="686"/>
      <c r="BR15" s="686"/>
      <c r="BS15" s="692" t="s">
        <v>189</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3624878</v>
      </c>
      <c r="CS15" s="684"/>
      <c r="CT15" s="684"/>
      <c r="CU15" s="684"/>
      <c r="CV15" s="684"/>
      <c r="CW15" s="684"/>
      <c r="CX15" s="684"/>
      <c r="CY15" s="685"/>
      <c r="CZ15" s="686">
        <v>12</v>
      </c>
      <c r="DA15" s="686"/>
      <c r="DB15" s="686"/>
      <c r="DC15" s="686"/>
      <c r="DD15" s="692">
        <v>828278</v>
      </c>
      <c r="DE15" s="684"/>
      <c r="DF15" s="684"/>
      <c r="DG15" s="684"/>
      <c r="DH15" s="684"/>
      <c r="DI15" s="684"/>
      <c r="DJ15" s="684"/>
      <c r="DK15" s="684"/>
      <c r="DL15" s="684"/>
      <c r="DM15" s="684"/>
      <c r="DN15" s="684"/>
      <c r="DO15" s="684"/>
      <c r="DP15" s="685"/>
      <c r="DQ15" s="692">
        <v>2302738</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8127</v>
      </c>
      <c r="S16" s="684"/>
      <c r="T16" s="684"/>
      <c r="U16" s="684"/>
      <c r="V16" s="684"/>
      <c r="W16" s="684"/>
      <c r="X16" s="684"/>
      <c r="Y16" s="685"/>
      <c r="Z16" s="686">
        <v>0</v>
      </c>
      <c r="AA16" s="686"/>
      <c r="AB16" s="686"/>
      <c r="AC16" s="686"/>
      <c r="AD16" s="687">
        <v>8127</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189</v>
      </c>
      <c r="BH16" s="684"/>
      <c r="BI16" s="684"/>
      <c r="BJ16" s="684"/>
      <c r="BK16" s="684"/>
      <c r="BL16" s="684"/>
      <c r="BM16" s="684"/>
      <c r="BN16" s="685"/>
      <c r="BO16" s="686" t="s">
        <v>189</v>
      </c>
      <c r="BP16" s="686"/>
      <c r="BQ16" s="686"/>
      <c r="BR16" s="686"/>
      <c r="BS16" s="692" t="s">
        <v>189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4967</v>
      </c>
      <c r="CS16" s="684"/>
      <c r="CT16" s="684"/>
      <c r="CU16" s="684"/>
      <c r="CV16" s="684"/>
      <c r="CW16" s="684"/>
      <c r="CX16" s="684"/>
      <c r="CY16" s="685"/>
      <c r="CZ16" s="686">
        <v>0</v>
      </c>
      <c r="DA16" s="686"/>
      <c r="DB16" s="686"/>
      <c r="DC16" s="686"/>
      <c r="DD16" s="692" t="s">
        <v>189</v>
      </c>
      <c r="DE16" s="684"/>
      <c r="DF16" s="684"/>
      <c r="DG16" s="684"/>
      <c r="DH16" s="684"/>
      <c r="DI16" s="684"/>
      <c r="DJ16" s="684"/>
      <c r="DK16" s="684"/>
      <c r="DL16" s="684"/>
      <c r="DM16" s="684"/>
      <c r="DN16" s="684"/>
      <c r="DO16" s="684"/>
      <c r="DP16" s="685"/>
      <c r="DQ16" s="692">
        <v>4967</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131887</v>
      </c>
      <c r="S17" s="684"/>
      <c r="T17" s="684"/>
      <c r="U17" s="684"/>
      <c r="V17" s="684"/>
      <c r="W17" s="684"/>
      <c r="X17" s="684"/>
      <c r="Y17" s="685"/>
      <c r="Z17" s="686">
        <v>0.4</v>
      </c>
      <c r="AA17" s="686"/>
      <c r="AB17" s="686"/>
      <c r="AC17" s="686"/>
      <c r="AD17" s="687">
        <v>131887</v>
      </c>
      <c r="AE17" s="687"/>
      <c r="AF17" s="687"/>
      <c r="AG17" s="687"/>
      <c r="AH17" s="687"/>
      <c r="AI17" s="687"/>
      <c r="AJ17" s="687"/>
      <c r="AK17" s="687"/>
      <c r="AL17" s="688">
        <v>0.9</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189</v>
      </c>
      <c r="BP17" s="686"/>
      <c r="BQ17" s="686"/>
      <c r="BR17" s="686"/>
      <c r="BS17" s="692" t="s">
        <v>189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2455732</v>
      </c>
      <c r="CS17" s="684"/>
      <c r="CT17" s="684"/>
      <c r="CU17" s="684"/>
      <c r="CV17" s="684"/>
      <c r="CW17" s="684"/>
      <c r="CX17" s="684"/>
      <c r="CY17" s="685"/>
      <c r="CZ17" s="686">
        <v>8.1</v>
      </c>
      <c r="DA17" s="686"/>
      <c r="DB17" s="686"/>
      <c r="DC17" s="686"/>
      <c r="DD17" s="692" t="s">
        <v>189</v>
      </c>
      <c r="DE17" s="684"/>
      <c r="DF17" s="684"/>
      <c r="DG17" s="684"/>
      <c r="DH17" s="684"/>
      <c r="DI17" s="684"/>
      <c r="DJ17" s="684"/>
      <c r="DK17" s="684"/>
      <c r="DL17" s="684"/>
      <c r="DM17" s="684"/>
      <c r="DN17" s="684"/>
      <c r="DO17" s="684"/>
      <c r="DP17" s="685"/>
      <c r="DQ17" s="692">
        <v>2283450</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65224</v>
      </c>
      <c r="S18" s="684"/>
      <c r="T18" s="684"/>
      <c r="U18" s="684"/>
      <c r="V18" s="684"/>
      <c r="W18" s="684"/>
      <c r="X18" s="684"/>
      <c r="Y18" s="685"/>
      <c r="Z18" s="686">
        <v>0.2</v>
      </c>
      <c r="AA18" s="686"/>
      <c r="AB18" s="686"/>
      <c r="AC18" s="686"/>
      <c r="AD18" s="687">
        <v>65224</v>
      </c>
      <c r="AE18" s="687"/>
      <c r="AF18" s="687"/>
      <c r="AG18" s="687"/>
      <c r="AH18" s="687"/>
      <c r="AI18" s="687"/>
      <c r="AJ18" s="687"/>
      <c r="AK18" s="687"/>
      <c r="AL18" s="688">
        <v>0.4</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189</v>
      </c>
      <c r="BH18" s="684"/>
      <c r="BI18" s="684"/>
      <c r="BJ18" s="684"/>
      <c r="BK18" s="684"/>
      <c r="BL18" s="684"/>
      <c r="BM18" s="684"/>
      <c r="BN18" s="685"/>
      <c r="BO18" s="686" t="s">
        <v>245</v>
      </c>
      <c r="BP18" s="686"/>
      <c r="BQ18" s="686"/>
      <c r="BR18" s="686"/>
      <c r="BS18" s="692" t="s">
        <v>245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189</v>
      </c>
      <c r="CS18" s="684"/>
      <c r="CT18" s="684"/>
      <c r="CU18" s="684"/>
      <c r="CV18" s="684"/>
      <c r="CW18" s="684"/>
      <c r="CX18" s="684"/>
      <c r="CY18" s="685"/>
      <c r="CZ18" s="686" t="s">
        <v>245</v>
      </c>
      <c r="DA18" s="686"/>
      <c r="DB18" s="686"/>
      <c r="DC18" s="686"/>
      <c r="DD18" s="692" t="s">
        <v>245</v>
      </c>
      <c r="DE18" s="684"/>
      <c r="DF18" s="684"/>
      <c r="DG18" s="684"/>
      <c r="DH18" s="684"/>
      <c r="DI18" s="684"/>
      <c r="DJ18" s="684"/>
      <c r="DK18" s="684"/>
      <c r="DL18" s="684"/>
      <c r="DM18" s="684"/>
      <c r="DN18" s="684"/>
      <c r="DO18" s="684"/>
      <c r="DP18" s="685"/>
      <c r="DQ18" s="692" t="s">
        <v>245</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4168</v>
      </c>
      <c r="S19" s="684"/>
      <c r="T19" s="684"/>
      <c r="U19" s="684"/>
      <c r="V19" s="684"/>
      <c r="W19" s="684"/>
      <c r="X19" s="684"/>
      <c r="Y19" s="685"/>
      <c r="Z19" s="686">
        <v>0</v>
      </c>
      <c r="AA19" s="686"/>
      <c r="AB19" s="686"/>
      <c r="AC19" s="686"/>
      <c r="AD19" s="687">
        <v>4168</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599568</v>
      </c>
      <c r="BH19" s="684"/>
      <c r="BI19" s="684"/>
      <c r="BJ19" s="684"/>
      <c r="BK19" s="684"/>
      <c r="BL19" s="684"/>
      <c r="BM19" s="684"/>
      <c r="BN19" s="685"/>
      <c r="BO19" s="686">
        <v>7.3</v>
      </c>
      <c r="BP19" s="686"/>
      <c r="BQ19" s="686"/>
      <c r="BR19" s="686"/>
      <c r="BS19" s="692" t="s">
        <v>189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189</v>
      </c>
      <c r="CS19" s="684"/>
      <c r="CT19" s="684"/>
      <c r="CU19" s="684"/>
      <c r="CV19" s="684"/>
      <c r="CW19" s="684"/>
      <c r="CX19" s="684"/>
      <c r="CY19" s="685"/>
      <c r="CZ19" s="686" t="s">
        <v>245</v>
      </c>
      <c r="DA19" s="686"/>
      <c r="DB19" s="686"/>
      <c r="DC19" s="686"/>
      <c r="DD19" s="692" t="s">
        <v>189</v>
      </c>
      <c r="DE19" s="684"/>
      <c r="DF19" s="684"/>
      <c r="DG19" s="684"/>
      <c r="DH19" s="684"/>
      <c r="DI19" s="684"/>
      <c r="DJ19" s="684"/>
      <c r="DK19" s="684"/>
      <c r="DL19" s="684"/>
      <c r="DM19" s="684"/>
      <c r="DN19" s="684"/>
      <c r="DO19" s="684"/>
      <c r="DP19" s="685"/>
      <c r="DQ19" s="692" t="s">
        <v>245</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1674</v>
      </c>
      <c r="S20" s="684"/>
      <c r="T20" s="684"/>
      <c r="U20" s="684"/>
      <c r="V20" s="684"/>
      <c r="W20" s="684"/>
      <c r="X20" s="684"/>
      <c r="Y20" s="685"/>
      <c r="Z20" s="686">
        <v>0</v>
      </c>
      <c r="AA20" s="686"/>
      <c r="AB20" s="686"/>
      <c r="AC20" s="686"/>
      <c r="AD20" s="687">
        <v>1674</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599568</v>
      </c>
      <c r="BH20" s="684"/>
      <c r="BI20" s="684"/>
      <c r="BJ20" s="684"/>
      <c r="BK20" s="684"/>
      <c r="BL20" s="684"/>
      <c r="BM20" s="684"/>
      <c r="BN20" s="685"/>
      <c r="BO20" s="686">
        <v>7.3</v>
      </c>
      <c r="BP20" s="686"/>
      <c r="BQ20" s="686"/>
      <c r="BR20" s="686"/>
      <c r="BS20" s="692" t="s">
        <v>189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30211562</v>
      </c>
      <c r="CS20" s="684"/>
      <c r="CT20" s="684"/>
      <c r="CU20" s="684"/>
      <c r="CV20" s="684"/>
      <c r="CW20" s="684"/>
      <c r="CX20" s="684"/>
      <c r="CY20" s="685"/>
      <c r="CZ20" s="686">
        <v>100</v>
      </c>
      <c r="DA20" s="686"/>
      <c r="DB20" s="686"/>
      <c r="DC20" s="686"/>
      <c r="DD20" s="692">
        <v>4797548</v>
      </c>
      <c r="DE20" s="684"/>
      <c r="DF20" s="684"/>
      <c r="DG20" s="684"/>
      <c r="DH20" s="684"/>
      <c r="DI20" s="684"/>
      <c r="DJ20" s="684"/>
      <c r="DK20" s="684"/>
      <c r="DL20" s="684"/>
      <c r="DM20" s="684"/>
      <c r="DN20" s="684"/>
      <c r="DO20" s="684"/>
      <c r="DP20" s="685"/>
      <c r="DQ20" s="692">
        <v>16936435</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60821</v>
      </c>
      <c r="S21" s="684"/>
      <c r="T21" s="684"/>
      <c r="U21" s="684"/>
      <c r="V21" s="684"/>
      <c r="W21" s="684"/>
      <c r="X21" s="684"/>
      <c r="Y21" s="685"/>
      <c r="Z21" s="686">
        <v>0.2</v>
      </c>
      <c r="AA21" s="686"/>
      <c r="AB21" s="686"/>
      <c r="AC21" s="686"/>
      <c r="AD21" s="687">
        <v>60821</v>
      </c>
      <c r="AE21" s="687"/>
      <c r="AF21" s="687"/>
      <c r="AG21" s="687"/>
      <c r="AH21" s="687"/>
      <c r="AI21" s="687"/>
      <c r="AJ21" s="687"/>
      <c r="AK21" s="687"/>
      <c r="AL21" s="688">
        <v>0.4</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10079</v>
      </c>
      <c r="BH21" s="684"/>
      <c r="BI21" s="684"/>
      <c r="BJ21" s="684"/>
      <c r="BK21" s="684"/>
      <c r="BL21" s="684"/>
      <c r="BM21" s="684"/>
      <c r="BN21" s="685"/>
      <c r="BO21" s="686">
        <v>0.1</v>
      </c>
      <c r="BP21" s="686"/>
      <c r="BQ21" s="686"/>
      <c r="BR21" s="686"/>
      <c r="BS21" s="692" t="s">
        <v>189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5323039</v>
      </c>
      <c r="S22" s="684"/>
      <c r="T22" s="684"/>
      <c r="U22" s="684"/>
      <c r="V22" s="684"/>
      <c r="W22" s="684"/>
      <c r="X22" s="684"/>
      <c r="Y22" s="685"/>
      <c r="Z22" s="686">
        <v>17.100000000000001</v>
      </c>
      <c r="AA22" s="686"/>
      <c r="AB22" s="686"/>
      <c r="AC22" s="686"/>
      <c r="AD22" s="687">
        <v>4829335</v>
      </c>
      <c r="AE22" s="687"/>
      <c r="AF22" s="687"/>
      <c r="AG22" s="687"/>
      <c r="AH22" s="687"/>
      <c r="AI22" s="687"/>
      <c r="AJ22" s="687"/>
      <c r="AK22" s="687"/>
      <c r="AL22" s="688">
        <v>33.1</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189</v>
      </c>
      <c r="BH22" s="684"/>
      <c r="BI22" s="684"/>
      <c r="BJ22" s="684"/>
      <c r="BK22" s="684"/>
      <c r="BL22" s="684"/>
      <c r="BM22" s="684"/>
      <c r="BN22" s="685"/>
      <c r="BO22" s="686" t="s">
        <v>245</v>
      </c>
      <c r="BP22" s="686"/>
      <c r="BQ22" s="686"/>
      <c r="BR22" s="686"/>
      <c r="BS22" s="692" t="s">
        <v>245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4829335</v>
      </c>
      <c r="S23" s="684"/>
      <c r="T23" s="684"/>
      <c r="U23" s="684"/>
      <c r="V23" s="684"/>
      <c r="W23" s="684"/>
      <c r="X23" s="684"/>
      <c r="Y23" s="685"/>
      <c r="Z23" s="686">
        <v>15.5</v>
      </c>
      <c r="AA23" s="686"/>
      <c r="AB23" s="686"/>
      <c r="AC23" s="686"/>
      <c r="AD23" s="687">
        <v>4829335</v>
      </c>
      <c r="AE23" s="687"/>
      <c r="AF23" s="687"/>
      <c r="AG23" s="687"/>
      <c r="AH23" s="687"/>
      <c r="AI23" s="687"/>
      <c r="AJ23" s="687"/>
      <c r="AK23" s="687"/>
      <c r="AL23" s="688">
        <v>33.1</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589489</v>
      </c>
      <c r="BH23" s="684"/>
      <c r="BI23" s="684"/>
      <c r="BJ23" s="684"/>
      <c r="BK23" s="684"/>
      <c r="BL23" s="684"/>
      <c r="BM23" s="684"/>
      <c r="BN23" s="685"/>
      <c r="BO23" s="686">
        <v>7.1</v>
      </c>
      <c r="BP23" s="686"/>
      <c r="BQ23" s="686"/>
      <c r="BR23" s="686"/>
      <c r="BS23" s="692" t="s">
        <v>245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493692</v>
      </c>
      <c r="S24" s="684"/>
      <c r="T24" s="684"/>
      <c r="U24" s="684"/>
      <c r="V24" s="684"/>
      <c r="W24" s="684"/>
      <c r="X24" s="684"/>
      <c r="Y24" s="685"/>
      <c r="Z24" s="686">
        <v>1.6</v>
      </c>
      <c r="AA24" s="686"/>
      <c r="AB24" s="686"/>
      <c r="AC24" s="686"/>
      <c r="AD24" s="687" t="s">
        <v>245</v>
      </c>
      <c r="AE24" s="687"/>
      <c r="AF24" s="687"/>
      <c r="AG24" s="687"/>
      <c r="AH24" s="687"/>
      <c r="AI24" s="687"/>
      <c r="AJ24" s="687"/>
      <c r="AK24" s="687"/>
      <c r="AL24" s="688" t="s">
        <v>245</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245</v>
      </c>
      <c r="BH24" s="684"/>
      <c r="BI24" s="684"/>
      <c r="BJ24" s="684"/>
      <c r="BK24" s="684"/>
      <c r="BL24" s="684"/>
      <c r="BM24" s="684"/>
      <c r="BN24" s="685"/>
      <c r="BO24" s="686" t="s">
        <v>189</v>
      </c>
      <c r="BP24" s="686"/>
      <c r="BQ24" s="686"/>
      <c r="BR24" s="686"/>
      <c r="BS24" s="692" t="s">
        <v>189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12374670</v>
      </c>
      <c r="CS24" s="673"/>
      <c r="CT24" s="673"/>
      <c r="CU24" s="673"/>
      <c r="CV24" s="673"/>
      <c r="CW24" s="673"/>
      <c r="CX24" s="673"/>
      <c r="CY24" s="674"/>
      <c r="CZ24" s="677">
        <v>41</v>
      </c>
      <c r="DA24" s="678"/>
      <c r="DB24" s="678"/>
      <c r="DC24" s="697"/>
      <c r="DD24" s="722">
        <v>7666410</v>
      </c>
      <c r="DE24" s="673"/>
      <c r="DF24" s="673"/>
      <c r="DG24" s="673"/>
      <c r="DH24" s="673"/>
      <c r="DI24" s="673"/>
      <c r="DJ24" s="673"/>
      <c r="DK24" s="674"/>
      <c r="DL24" s="722">
        <v>7523094</v>
      </c>
      <c r="DM24" s="673"/>
      <c r="DN24" s="673"/>
      <c r="DO24" s="673"/>
      <c r="DP24" s="673"/>
      <c r="DQ24" s="673"/>
      <c r="DR24" s="673"/>
      <c r="DS24" s="673"/>
      <c r="DT24" s="673"/>
      <c r="DU24" s="673"/>
      <c r="DV24" s="674"/>
      <c r="DW24" s="677">
        <v>49.2</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12</v>
      </c>
      <c r="S25" s="684"/>
      <c r="T25" s="684"/>
      <c r="U25" s="684"/>
      <c r="V25" s="684"/>
      <c r="W25" s="684"/>
      <c r="X25" s="684"/>
      <c r="Y25" s="685"/>
      <c r="Z25" s="686">
        <v>0</v>
      </c>
      <c r="AA25" s="686"/>
      <c r="AB25" s="686"/>
      <c r="AC25" s="686"/>
      <c r="AD25" s="687" t="s">
        <v>189</v>
      </c>
      <c r="AE25" s="687"/>
      <c r="AF25" s="687"/>
      <c r="AG25" s="687"/>
      <c r="AH25" s="687"/>
      <c r="AI25" s="687"/>
      <c r="AJ25" s="687"/>
      <c r="AK25" s="687"/>
      <c r="AL25" s="688" t="s">
        <v>189</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189</v>
      </c>
      <c r="BH25" s="684"/>
      <c r="BI25" s="684"/>
      <c r="BJ25" s="684"/>
      <c r="BK25" s="684"/>
      <c r="BL25" s="684"/>
      <c r="BM25" s="684"/>
      <c r="BN25" s="685"/>
      <c r="BO25" s="686" t="s">
        <v>245</v>
      </c>
      <c r="BP25" s="686"/>
      <c r="BQ25" s="686"/>
      <c r="BR25" s="686"/>
      <c r="BS25" s="692" t="s">
        <v>189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3964968</v>
      </c>
      <c r="CS25" s="719"/>
      <c r="CT25" s="719"/>
      <c r="CU25" s="719"/>
      <c r="CV25" s="719"/>
      <c r="CW25" s="719"/>
      <c r="CX25" s="719"/>
      <c r="CY25" s="720"/>
      <c r="CZ25" s="688">
        <v>13.1</v>
      </c>
      <c r="DA25" s="717"/>
      <c r="DB25" s="717"/>
      <c r="DC25" s="721"/>
      <c r="DD25" s="692">
        <v>3714580</v>
      </c>
      <c r="DE25" s="719"/>
      <c r="DF25" s="719"/>
      <c r="DG25" s="719"/>
      <c r="DH25" s="719"/>
      <c r="DI25" s="719"/>
      <c r="DJ25" s="719"/>
      <c r="DK25" s="720"/>
      <c r="DL25" s="692">
        <v>3576502</v>
      </c>
      <c r="DM25" s="719"/>
      <c r="DN25" s="719"/>
      <c r="DO25" s="719"/>
      <c r="DP25" s="719"/>
      <c r="DQ25" s="719"/>
      <c r="DR25" s="719"/>
      <c r="DS25" s="719"/>
      <c r="DT25" s="719"/>
      <c r="DU25" s="719"/>
      <c r="DV25" s="720"/>
      <c r="DW25" s="688">
        <v>23.4</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15360265</v>
      </c>
      <c r="S26" s="684"/>
      <c r="T26" s="684"/>
      <c r="U26" s="684"/>
      <c r="V26" s="684"/>
      <c r="W26" s="684"/>
      <c r="X26" s="684"/>
      <c r="Y26" s="685"/>
      <c r="Z26" s="686">
        <v>49.4</v>
      </c>
      <c r="AA26" s="686"/>
      <c r="AB26" s="686"/>
      <c r="AC26" s="686"/>
      <c r="AD26" s="687">
        <v>14277072</v>
      </c>
      <c r="AE26" s="687"/>
      <c r="AF26" s="687"/>
      <c r="AG26" s="687"/>
      <c r="AH26" s="687"/>
      <c r="AI26" s="687"/>
      <c r="AJ26" s="687"/>
      <c r="AK26" s="687"/>
      <c r="AL26" s="688">
        <v>98</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245</v>
      </c>
      <c r="BH26" s="684"/>
      <c r="BI26" s="684"/>
      <c r="BJ26" s="684"/>
      <c r="BK26" s="684"/>
      <c r="BL26" s="684"/>
      <c r="BM26" s="684"/>
      <c r="BN26" s="685"/>
      <c r="BO26" s="686" t="s">
        <v>245</v>
      </c>
      <c r="BP26" s="686"/>
      <c r="BQ26" s="686"/>
      <c r="BR26" s="686"/>
      <c r="BS26" s="692" t="s">
        <v>189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2788649</v>
      </c>
      <c r="CS26" s="684"/>
      <c r="CT26" s="684"/>
      <c r="CU26" s="684"/>
      <c r="CV26" s="684"/>
      <c r="CW26" s="684"/>
      <c r="CX26" s="684"/>
      <c r="CY26" s="685"/>
      <c r="CZ26" s="688">
        <v>9.1999999999999993</v>
      </c>
      <c r="DA26" s="717"/>
      <c r="DB26" s="717"/>
      <c r="DC26" s="721"/>
      <c r="DD26" s="692">
        <v>2612975</v>
      </c>
      <c r="DE26" s="684"/>
      <c r="DF26" s="684"/>
      <c r="DG26" s="684"/>
      <c r="DH26" s="684"/>
      <c r="DI26" s="684"/>
      <c r="DJ26" s="684"/>
      <c r="DK26" s="685"/>
      <c r="DL26" s="692" t="s">
        <v>189</v>
      </c>
      <c r="DM26" s="684"/>
      <c r="DN26" s="684"/>
      <c r="DO26" s="684"/>
      <c r="DP26" s="684"/>
      <c r="DQ26" s="684"/>
      <c r="DR26" s="684"/>
      <c r="DS26" s="684"/>
      <c r="DT26" s="684"/>
      <c r="DU26" s="684"/>
      <c r="DV26" s="685"/>
      <c r="DW26" s="688" t="s">
        <v>189</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8472</v>
      </c>
      <c r="S27" s="684"/>
      <c r="T27" s="684"/>
      <c r="U27" s="684"/>
      <c r="V27" s="684"/>
      <c r="W27" s="684"/>
      <c r="X27" s="684"/>
      <c r="Y27" s="685"/>
      <c r="Z27" s="686">
        <v>0</v>
      </c>
      <c r="AA27" s="686"/>
      <c r="AB27" s="686"/>
      <c r="AC27" s="686"/>
      <c r="AD27" s="687">
        <v>8472</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8249579</v>
      </c>
      <c r="BH27" s="684"/>
      <c r="BI27" s="684"/>
      <c r="BJ27" s="684"/>
      <c r="BK27" s="684"/>
      <c r="BL27" s="684"/>
      <c r="BM27" s="684"/>
      <c r="BN27" s="685"/>
      <c r="BO27" s="686">
        <v>100</v>
      </c>
      <c r="BP27" s="686"/>
      <c r="BQ27" s="686"/>
      <c r="BR27" s="686"/>
      <c r="BS27" s="692">
        <v>102477</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5954073</v>
      </c>
      <c r="CS27" s="719"/>
      <c r="CT27" s="719"/>
      <c r="CU27" s="719"/>
      <c r="CV27" s="719"/>
      <c r="CW27" s="719"/>
      <c r="CX27" s="719"/>
      <c r="CY27" s="720"/>
      <c r="CZ27" s="688">
        <v>19.7</v>
      </c>
      <c r="DA27" s="717"/>
      <c r="DB27" s="717"/>
      <c r="DC27" s="721"/>
      <c r="DD27" s="692">
        <v>1668483</v>
      </c>
      <c r="DE27" s="719"/>
      <c r="DF27" s="719"/>
      <c r="DG27" s="719"/>
      <c r="DH27" s="719"/>
      <c r="DI27" s="719"/>
      <c r="DJ27" s="719"/>
      <c r="DK27" s="720"/>
      <c r="DL27" s="692">
        <v>1663245</v>
      </c>
      <c r="DM27" s="719"/>
      <c r="DN27" s="719"/>
      <c r="DO27" s="719"/>
      <c r="DP27" s="719"/>
      <c r="DQ27" s="719"/>
      <c r="DR27" s="719"/>
      <c r="DS27" s="719"/>
      <c r="DT27" s="719"/>
      <c r="DU27" s="719"/>
      <c r="DV27" s="720"/>
      <c r="DW27" s="688">
        <v>10.9</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96633</v>
      </c>
      <c r="S28" s="684"/>
      <c r="T28" s="684"/>
      <c r="U28" s="684"/>
      <c r="V28" s="684"/>
      <c r="W28" s="684"/>
      <c r="X28" s="684"/>
      <c r="Y28" s="685"/>
      <c r="Z28" s="686">
        <v>0.3</v>
      </c>
      <c r="AA28" s="686"/>
      <c r="AB28" s="686"/>
      <c r="AC28" s="686"/>
      <c r="AD28" s="687" t="s">
        <v>189</v>
      </c>
      <c r="AE28" s="687"/>
      <c r="AF28" s="687"/>
      <c r="AG28" s="687"/>
      <c r="AH28" s="687"/>
      <c r="AI28" s="687"/>
      <c r="AJ28" s="687"/>
      <c r="AK28" s="687"/>
      <c r="AL28" s="688" t="s">
        <v>245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2455629</v>
      </c>
      <c r="CS28" s="684"/>
      <c r="CT28" s="684"/>
      <c r="CU28" s="684"/>
      <c r="CV28" s="684"/>
      <c r="CW28" s="684"/>
      <c r="CX28" s="684"/>
      <c r="CY28" s="685"/>
      <c r="CZ28" s="688">
        <v>8.1</v>
      </c>
      <c r="DA28" s="717"/>
      <c r="DB28" s="717"/>
      <c r="DC28" s="721"/>
      <c r="DD28" s="692">
        <v>2283347</v>
      </c>
      <c r="DE28" s="684"/>
      <c r="DF28" s="684"/>
      <c r="DG28" s="684"/>
      <c r="DH28" s="684"/>
      <c r="DI28" s="684"/>
      <c r="DJ28" s="684"/>
      <c r="DK28" s="685"/>
      <c r="DL28" s="692">
        <v>2283347</v>
      </c>
      <c r="DM28" s="684"/>
      <c r="DN28" s="684"/>
      <c r="DO28" s="684"/>
      <c r="DP28" s="684"/>
      <c r="DQ28" s="684"/>
      <c r="DR28" s="684"/>
      <c r="DS28" s="684"/>
      <c r="DT28" s="684"/>
      <c r="DU28" s="684"/>
      <c r="DV28" s="685"/>
      <c r="DW28" s="688">
        <v>14.9</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360039</v>
      </c>
      <c r="S29" s="684"/>
      <c r="T29" s="684"/>
      <c r="U29" s="684"/>
      <c r="V29" s="684"/>
      <c r="W29" s="684"/>
      <c r="X29" s="684"/>
      <c r="Y29" s="685"/>
      <c r="Z29" s="686">
        <v>1.2</v>
      </c>
      <c r="AA29" s="686"/>
      <c r="AB29" s="686"/>
      <c r="AC29" s="686"/>
      <c r="AD29" s="687">
        <v>19366</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305</v>
      </c>
      <c r="CE29" s="728"/>
      <c r="CF29" s="698" t="s">
        <v>306</v>
      </c>
      <c r="CG29" s="699"/>
      <c r="CH29" s="699"/>
      <c r="CI29" s="699"/>
      <c r="CJ29" s="699"/>
      <c r="CK29" s="699"/>
      <c r="CL29" s="699"/>
      <c r="CM29" s="699"/>
      <c r="CN29" s="699"/>
      <c r="CO29" s="699"/>
      <c r="CP29" s="699"/>
      <c r="CQ29" s="700"/>
      <c r="CR29" s="683">
        <v>2455537</v>
      </c>
      <c r="CS29" s="719"/>
      <c r="CT29" s="719"/>
      <c r="CU29" s="719"/>
      <c r="CV29" s="719"/>
      <c r="CW29" s="719"/>
      <c r="CX29" s="719"/>
      <c r="CY29" s="720"/>
      <c r="CZ29" s="688">
        <v>8.1</v>
      </c>
      <c r="DA29" s="717"/>
      <c r="DB29" s="717"/>
      <c r="DC29" s="721"/>
      <c r="DD29" s="692">
        <v>2283255</v>
      </c>
      <c r="DE29" s="719"/>
      <c r="DF29" s="719"/>
      <c r="DG29" s="719"/>
      <c r="DH29" s="719"/>
      <c r="DI29" s="719"/>
      <c r="DJ29" s="719"/>
      <c r="DK29" s="720"/>
      <c r="DL29" s="692">
        <v>2283255</v>
      </c>
      <c r="DM29" s="719"/>
      <c r="DN29" s="719"/>
      <c r="DO29" s="719"/>
      <c r="DP29" s="719"/>
      <c r="DQ29" s="719"/>
      <c r="DR29" s="719"/>
      <c r="DS29" s="719"/>
      <c r="DT29" s="719"/>
      <c r="DU29" s="719"/>
      <c r="DV29" s="720"/>
      <c r="DW29" s="688">
        <v>14.9</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347152</v>
      </c>
      <c r="S30" s="684"/>
      <c r="T30" s="684"/>
      <c r="U30" s="684"/>
      <c r="V30" s="684"/>
      <c r="W30" s="684"/>
      <c r="X30" s="684"/>
      <c r="Y30" s="685"/>
      <c r="Z30" s="686">
        <v>1.1000000000000001</v>
      </c>
      <c r="AA30" s="686"/>
      <c r="AB30" s="686"/>
      <c r="AC30" s="686"/>
      <c r="AD30" s="687" t="s">
        <v>245</v>
      </c>
      <c r="AE30" s="687"/>
      <c r="AF30" s="687"/>
      <c r="AG30" s="687"/>
      <c r="AH30" s="687"/>
      <c r="AI30" s="687"/>
      <c r="AJ30" s="687"/>
      <c r="AK30" s="687"/>
      <c r="AL30" s="688" t="s">
        <v>189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2349491</v>
      </c>
      <c r="CS30" s="684"/>
      <c r="CT30" s="684"/>
      <c r="CU30" s="684"/>
      <c r="CV30" s="684"/>
      <c r="CW30" s="684"/>
      <c r="CX30" s="684"/>
      <c r="CY30" s="685"/>
      <c r="CZ30" s="688">
        <v>7.8</v>
      </c>
      <c r="DA30" s="717"/>
      <c r="DB30" s="717"/>
      <c r="DC30" s="721"/>
      <c r="DD30" s="692">
        <v>2186330</v>
      </c>
      <c r="DE30" s="684"/>
      <c r="DF30" s="684"/>
      <c r="DG30" s="684"/>
      <c r="DH30" s="684"/>
      <c r="DI30" s="684"/>
      <c r="DJ30" s="684"/>
      <c r="DK30" s="685"/>
      <c r="DL30" s="692">
        <v>2186330</v>
      </c>
      <c r="DM30" s="684"/>
      <c r="DN30" s="684"/>
      <c r="DO30" s="684"/>
      <c r="DP30" s="684"/>
      <c r="DQ30" s="684"/>
      <c r="DR30" s="684"/>
      <c r="DS30" s="684"/>
      <c r="DT30" s="684"/>
      <c r="DU30" s="684"/>
      <c r="DV30" s="685"/>
      <c r="DW30" s="688">
        <v>14.3</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5821920</v>
      </c>
      <c r="S31" s="684"/>
      <c r="T31" s="684"/>
      <c r="U31" s="684"/>
      <c r="V31" s="684"/>
      <c r="W31" s="684"/>
      <c r="X31" s="684"/>
      <c r="Y31" s="685"/>
      <c r="Z31" s="686">
        <v>18.7</v>
      </c>
      <c r="AA31" s="686"/>
      <c r="AB31" s="686"/>
      <c r="AC31" s="686"/>
      <c r="AD31" s="687" t="s">
        <v>245</v>
      </c>
      <c r="AE31" s="687"/>
      <c r="AF31" s="687"/>
      <c r="AG31" s="687"/>
      <c r="AH31" s="687"/>
      <c r="AI31" s="687"/>
      <c r="AJ31" s="687"/>
      <c r="AK31" s="687"/>
      <c r="AL31" s="688" t="s">
        <v>245</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99.4</v>
      </c>
      <c r="BH31" s="738"/>
      <c r="BI31" s="738"/>
      <c r="BJ31" s="738"/>
      <c r="BK31" s="738"/>
      <c r="BL31" s="738"/>
      <c r="BM31" s="678">
        <v>97.9</v>
      </c>
      <c r="BN31" s="738"/>
      <c r="BO31" s="738"/>
      <c r="BP31" s="738"/>
      <c r="BQ31" s="739"/>
      <c r="BR31" s="751">
        <v>99.6</v>
      </c>
      <c r="BS31" s="738"/>
      <c r="BT31" s="738"/>
      <c r="BU31" s="738"/>
      <c r="BV31" s="738"/>
      <c r="BW31" s="738"/>
      <c r="BX31" s="678">
        <v>97.6</v>
      </c>
      <c r="BY31" s="738"/>
      <c r="BZ31" s="738"/>
      <c r="CA31" s="738"/>
      <c r="CB31" s="739"/>
      <c r="CD31" s="729"/>
      <c r="CE31" s="730"/>
      <c r="CF31" s="698" t="s">
        <v>314</v>
      </c>
      <c r="CG31" s="699"/>
      <c r="CH31" s="699"/>
      <c r="CI31" s="699"/>
      <c r="CJ31" s="699"/>
      <c r="CK31" s="699"/>
      <c r="CL31" s="699"/>
      <c r="CM31" s="699"/>
      <c r="CN31" s="699"/>
      <c r="CO31" s="699"/>
      <c r="CP31" s="699"/>
      <c r="CQ31" s="700"/>
      <c r="CR31" s="683">
        <v>106046</v>
      </c>
      <c r="CS31" s="719"/>
      <c r="CT31" s="719"/>
      <c r="CU31" s="719"/>
      <c r="CV31" s="719"/>
      <c r="CW31" s="719"/>
      <c r="CX31" s="719"/>
      <c r="CY31" s="720"/>
      <c r="CZ31" s="688">
        <v>0.4</v>
      </c>
      <c r="DA31" s="717"/>
      <c r="DB31" s="717"/>
      <c r="DC31" s="721"/>
      <c r="DD31" s="692">
        <v>96925</v>
      </c>
      <c r="DE31" s="719"/>
      <c r="DF31" s="719"/>
      <c r="DG31" s="719"/>
      <c r="DH31" s="719"/>
      <c r="DI31" s="719"/>
      <c r="DJ31" s="719"/>
      <c r="DK31" s="720"/>
      <c r="DL31" s="692">
        <v>96925</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315</v>
      </c>
      <c r="C32" s="734"/>
      <c r="D32" s="734"/>
      <c r="E32" s="734"/>
      <c r="F32" s="734"/>
      <c r="G32" s="734"/>
      <c r="H32" s="734"/>
      <c r="I32" s="734"/>
      <c r="J32" s="734"/>
      <c r="K32" s="734"/>
      <c r="L32" s="734"/>
      <c r="M32" s="734"/>
      <c r="N32" s="734"/>
      <c r="O32" s="734"/>
      <c r="P32" s="734"/>
      <c r="Q32" s="735"/>
      <c r="R32" s="683">
        <v>250238</v>
      </c>
      <c r="S32" s="684"/>
      <c r="T32" s="684"/>
      <c r="U32" s="684"/>
      <c r="V32" s="684"/>
      <c r="W32" s="684"/>
      <c r="X32" s="684"/>
      <c r="Y32" s="685"/>
      <c r="Z32" s="686">
        <v>0.8</v>
      </c>
      <c r="AA32" s="686"/>
      <c r="AB32" s="686"/>
      <c r="AC32" s="686"/>
      <c r="AD32" s="687">
        <v>250238</v>
      </c>
      <c r="AE32" s="687"/>
      <c r="AF32" s="687"/>
      <c r="AG32" s="687"/>
      <c r="AH32" s="687"/>
      <c r="AI32" s="687"/>
      <c r="AJ32" s="687"/>
      <c r="AK32" s="687"/>
      <c r="AL32" s="688">
        <v>1.7</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99.4</v>
      </c>
      <c r="BH32" s="719"/>
      <c r="BI32" s="719"/>
      <c r="BJ32" s="719"/>
      <c r="BK32" s="719"/>
      <c r="BL32" s="719"/>
      <c r="BM32" s="689">
        <v>97.6</v>
      </c>
      <c r="BN32" s="749"/>
      <c r="BO32" s="749"/>
      <c r="BP32" s="749"/>
      <c r="BQ32" s="750"/>
      <c r="BR32" s="752">
        <v>99.4</v>
      </c>
      <c r="BS32" s="719"/>
      <c r="BT32" s="719"/>
      <c r="BU32" s="719"/>
      <c r="BV32" s="719"/>
      <c r="BW32" s="719"/>
      <c r="BX32" s="689">
        <v>97.1</v>
      </c>
      <c r="BY32" s="749"/>
      <c r="BZ32" s="749"/>
      <c r="CA32" s="749"/>
      <c r="CB32" s="750"/>
      <c r="CD32" s="731"/>
      <c r="CE32" s="732"/>
      <c r="CF32" s="698" t="s">
        <v>318</v>
      </c>
      <c r="CG32" s="699"/>
      <c r="CH32" s="699"/>
      <c r="CI32" s="699"/>
      <c r="CJ32" s="699"/>
      <c r="CK32" s="699"/>
      <c r="CL32" s="699"/>
      <c r="CM32" s="699"/>
      <c r="CN32" s="699"/>
      <c r="CO32" s="699"/>
      <c r="CP32" s="699"/>
      <c r="CQ32" s="700"/>
      <c r="CR32" s="683">
        <v>92</v>
      </c>
      <c r="CS32" s="684"/>
      <c r="CT32" s="684"/>
      <c r="CU32" s="684"/>
      <c r="CV32" s="684"/>
      <c r="CW32" s="684"/>
      <c r="CX32" s="684"/>
      <c r="CY32" s="685"/>
      <c r="CZ32" s="688">
        <v>0</v>
      </c>
      <c r="DA32" s="717"/>
      <c r="DB32" s="717"/>
      <c r="DC32" s="721"/>
      <c r="DD32" s="692">
        <v>92</v>
      </c>
      <c r="DE32" s="684"/>
      <c r="DF32" s="684"/>
      <c r="DG32" s="684"/>
      <c r="DH32" s="684"/>
      <c r="DI32" s="684"/>
      <c r="DJ32" s="684"/>
      <c r="DK32" s="685"/>
      <c r="DL32" s="692">
        <v>92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2574321</v>
      </c>
      <c r="S33" s="684"/>
      <c r="T33" s="684"/>
      <c r="U33" s="684"/>
      <c r="V33" s="684"/>
      <c r="W33" s="684"/>
      <c r="X33" s="684"/>
      <c r="Y33" s="685"/>
      <c r="Z33" s="686">
        <v>8.3000000000000007</v>
      </c>
      <c r="AA33" s="686"/>
      <c r="AB33" s="686"/>
      <c r="AC33" s="686"/>
      <c r="AD33" s="687" t="s">
        <v>189</v>
      </c>
      <c r="AE33" s="687"/>
      <c r="AF33" s="687"/>
      <c r="AG33" s="687"/>
      <c r="AH33" s="687"/>
      <c r="AI33" s="687"/>
      <c r="AJ33" s="687"/>
      <c r="AK33" s="687"/>
      <c r="AL33" s="688" t="s">
        <v>245</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99.3</v>
      </c>
      <c r="BH33" s="754"/>
      <c r="BI33" s="754"/>
      <c r="BJ33" s="754"/>
      <c r="BK33" s="754"/>
      <c r="BL33" s="754"/>
      <c r="BM33" s="755">
        <v>97.9</v>
      </c>
      <c r="BN33" s="754"/>
      <c r="BO33" s="754"/>
      <c r="BP33" s="754"/>
      <c r="BQ33" s="756"/>
      <c r="BR33" s="753">
        <v>99.7</v>
      </c>
      <c r="BS33" s="754"/>
      <c r="BT33" s="754"/>
      <c r="BU33" s="754"/>
      <c r="BV33" s="754"/>
      <c r="BW33" s="754"/>
      <c r="BX33" s="755">
        <v>97.8</v>
      </c>
      <c r="BY33" s="754"/>
      <c r="BZ33" s="754"/>
      <c r="CA33" s="754"/>
      <c r="CB33" s="756"/>
      <c r="CD33" s="698" t="s">
        <v>321</v>
      </c>
      <c r="CE33" s="699"/>
      <c r="CF33" s="699"/>
      <c r="CG33" s="699"/>
      <c r="CH33" s="699"/>
      <c r="CI33" s="699"/>
      <c r="CJ33" s="699"/>
      <c r="CK33" s="699"/>
      <c r="CL33" s="699"/>
      <c r="CM33" s="699"/>
      <c r="CN33" s="699"/>
      <c r="CO33" s="699"/>
      <c r="CP33" s="699"/>
      <c r="CQ33" s="700"/>
      <c r="CR33" s="683">
        <v>13034377</v>
      </c>
      <c r="CS33" s="719"/>
      <c r="CT33" s="719"/>
      <c r="CU33" s="719"/>
      <c r="CV33" s="719"/>
      <c r="CW33" s="719"/>
      <c r="CX33" s="719"/>
      <c r="CY33" s="720"/>
      <c r="CZ33" s="688">
        <v>43.1</v>
      </c>
      <c r="DA33" s="717"/>
      <c r="DB33" s="717"/>
      <c r="DC33" s="721"/>
      <c r="DD33" s="692">
        <v>8459655</v>
      </c>
      <c r="DE33" s="719"/>
      <c r="DF33" s="719"/>
      <c r="DG33" s="719"/>
      <c r="DH33" s="719"/>
      <c r="DI33" s="719"/>
      <c r="DJ33" s="719"/>
      <c r="DK33" s="720"/>
      <c r="DL33" s="692">
        <v>6738762</v>
      </c>
      <c r="DM33" s="719"/>
      <c r="DN33" s="719"/>
      <c r="DO33" s="719"/>
      <c r="DP33" s="719"/>
      <c r="DQ33" s="719"/>
      <c r="DR33" s="719"/>
      <c r="DS33" s="719"/>
      <c r="DT33" s="719"/>
      <c r="DU33" s="719"/>
      <c r="DV33" s="720"/>
      <c r="DW33" s="688">
        <v>44.1</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96056</v>
      </c>
      <c r="S34" s="684"/>
      <c r="T34" s="684"/>
      <c r="U34" s="684"/>
      <c r="V34" s="684"/>
      <c r="W34" s="684"/>
      <c r="X34" s="684"/>
      <c r="Y34" s="685"/>
      <c r="Z34" s="686">
        <v>0.3</v>
      </c>
      <c r="AA34" s="686"/>
      <c r="AB34" s="686"/>
      <c r="AC34" s="686"/>
      <c r="AD34" s="687">
        <v>16247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4618904</v>
      </c>
      <c r="CS34" s="684"/>
      <c r="CT34" s="684"/>
      <c r="CU34" s="684"/>
      <c r="CV34" s="684"/>
      <c r="CW34" s="684"/>
      <c r="CX34" s="684"/>
      <c r="CY34" s="685"/>
      <c r="CZ34" s="688">
        <v>15.3</v>
      </c>
      <c r="DA34" s="717"/>
      <c r="DB34" s="717"/>
      <c r="DC34" s="721"/>
      <c r="DD34" s="692">
        <v>3591318</v>
      </c>
      <c r="DE34" s="684"/>
      <c r="DF34" s="684"/>
      <c r="DG34" s="684"/>
      <c r="DH34" s="684"/>
      <c r="DI34" s="684"/>
      <c r="DJ34" s="684"/>
      <c r="DK34" s="685"/>
      <c r="DL34" s="692">
        <v>2873054</v>
      </c>
      <c r="DM34" s="684"/>
      <c r="DN34" s="684"/>
      <c r="DO34" s="684"/>
      <c r="DP34" s="684"/>
      <c r="DQ34" s="684"/>
      <c r="DR34" s="684"/>
      <c r="DS34" s="684"/>
      <c r="DT34" s="684"/>
      <c r="DU34" s="684"/>
      <c r="DV34" s="685"/>
      <c r="DW34" s="688">
        <v>18.8</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785843</v>
      </c>
      <c r="S35" s="684"/>
      <c r="T35" s="684"/>
      <c r="U35" s="684"/>
      <c r="V35" s="684"/>
      <c r="W35" s="684"/>
      <c r="X35" s="684"/>
      <c r="Y35" s="685"/>
      <c r="Z35" s="686">
        <v>2.5</v>
      </c>
      <c r="AA35" s="686"/>
      <c r="AB35" s="686"/>
      <c r="AC35" s="686"/>
      <c r="AD35" s="687" t="s">
        <v>189</v>
      </c>
      <c r="AE35" s="687"/>
      <c r="AF35" s="687"/>
      <c r="AG35" s="687"/>
      <c r="AH35" s="687"/>
      <c r="AI35" s="687"/>
      <c r="AJ35" s="687"/>
      <c r="AK35" s="687"/>
      <c r="AL35" s="688" t="s">
        <v>189</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870252</v>
      </c>
      <c r="CS35" s="719"/>
      <c r="CT35" s="719"/>
      <c r="CU35" s="719"/>
      <c r="CV35" s="719"/>
      <c r="CW35" s="719"/>
      <c r="CX35" s="719"/>
      <c r="CY35" s="720"/>
      <c r="CZ35" s="688">
        <v>2.9</v>
      </c>
      <c r="DA35" s="717"/>
      <c r="DB35" s="717"/>
      <c r="DC35" s="721"/>
      <c r="DD35" s="692">
        <v>755662</v>
      </c>
      <c r="DE35" s="719"/>
      <c r="DF35" s="719"/>
      <c r="DG35" s="719"/>
      <c r="DH35" s="719"/>
      <c r="DI35" s="719"/>
      <c r="DJ35" s="719"/>
      <c r="DK35" s="720"/>
      <c r="DL35" s="692">
        <v>548208</v>
      </c>
      <c r="DM35" s="719"/>
      <c r="DN35" s="719"/>
      <c r="DO35" s="719"/>
      <c r="DP35" s="719"/>
      <c r="DQ35" s="719"/>
      <c r="DR35" s="719"/>
      <c r="DS35" s="719"/>
      <c r="DT35" s="719"/>
      <c r="DU35" s="719"/>
      <c r="DV35" s="720"/>
      <c r="DW35" s="688">
        <v>3.6</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1113412</v>
      </c>
      <c r="S36" s="684"/>
      <c r="T36" s="684"/>
      <c r="U36" s="684"/>
      <c r="V36" s="684"/>
      <c r="W36" s="684"/>
      <c r="X36" s="684"/>
      <c r="Y36" s="685"/>
      <c r="Z36" s="686">
        <v>3.6</v>
      </c>
      <c r="AA36" s="686"/>
      <c r="AB36" s="686"/>
      <c r="AC36" s="686"/>
      <c r="AD36" s="687" t="s">
        <v>245</v>
      </c>
      <c r="AE36" s="687"/>
      <c r="AF36" s="687"/>
      <c r="AG36" s="687"/>
      <c r="AH36" s="687"/>
      <c r="AI36" s="687"/>
      <c r="AJ36" s="687"/>
      <c r="AK36" s="687"/>
      <c r="AL36" s="688" t="s">
        <v>245</v>
      </c>
      <c r="AM36" s="689"/>
      <c r="AN36" s="689"/>
      <c r="AO36" s="690"/>
      <c r="AP36" s="235"/>
      <c r="AQ36" s="757" t="s">
        <v>329</v>
      </c>
      <c r="AR36" s="758"/>
      <c r="AS36" s="758"/>
      <c r="AT36" s="758"/>
      <c r="AU36" s="758"/>
      <c r="AV36" s="758"/>
      <c r="AW36" s="758"/>
      <c r="AX36" s="758"/>
      <c r="AY36" s="759"/>
      <c r="AZ36" s="672">
        <v>3264109</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-129076</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3740955</v>
      </c>
      <c r="CS36" s="684"/>
      <c r="CT36" s="684"/>
      <c r="CU36" s="684"/>
      <c r="CV36" s="684"/>
      <c r="CW36" s="684"/>
      <c r="CX36" s="684"/>
      <c r="CY36" s="685"/>
      <c r="CZ36" s="688">
        <v>12.4</v>
      </c>
      <c r="DA36" s="717"/>
      <c r="DB36" s="717"/>
      <c r="DC36" s="721"/>
      <c r="DD36" s="692">
        <v>1715073</v>
      </c>
      <c r="DE36" s="684"/>
      <c r="DF36" s="684"/>
      <c r="DG36" s="684"/>
      <c r="DH36" s="684"/>
      <c r="DI36" s="684"/>
      <c r="DJ36" s="684"/>
      <c r="DK36" s="685"/>
      <c r="DL36" s="692">
        <v>1454778</v>
      </c>
      <c r="DM36" s="684"/>
      <c r="DN36" s="684"/>
      <c r="DO36" s="684"/>
      <c r="DP36" s="684"/>
      <c r="DQ36" s="684"/>
      <c r="DR36" s="684"/>
      <c r="DS36" s="684"/>
      <c r="DT36" s="684"/>
      <c r="DU36" s="684"/>
      <c r="DV36" s="685"/>
      <c r="DW36" s="688">
        <v>9.5</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664891</v>
      </c>
      <c r="S37" s="684"/>
      <c r="T37" s="684"/>
      <c r="U37" s="684"/>
      <c r="V37" s="684"/>
      <c r="W37" s="684"/>
      <c r="X37" s="684"/>
      <c r="Y37" s="685"/>
      <c r="Z37" s="686">
        <v>2.1</v>
      </c>
      <c r="AA37" s="686"/>
      <c r="AB37" s="686"/>
      <c r="AC37" s="686"/>
      <c r="AD37" s="687" t="s">
        <v>189</v>
      </c>
      <c r="AE37" s="687"/>
      <c r="AF37" s="687"/>
      <c r="AG37" s="687"/>
      <c r="AH37" s="687"/>
      <c r="AI37" s="687"/>
      <c r="AJ37" s="687"/>
      <c r="AK37" s="687"/>
      <c r="AL37" s="688" t="s">
        <v>189</v>
      </c>
      <c r="AM37" s="689"/>
      <c r="AN37" s="689"/>
      <c r="AO37" s="690"/>
      <c r="AQ37" s="761" t="s">
        <v>333</v>
      </c>
      <c r="AR37" s="762"/>
      <c r="AS37" s="762"/>
      <c r="AT37" s="762"/>
      <c r="AU37" s="762"/>
      <c r="AV37" s="762"/>
      <c r="AW37" s="762"/>
      <c r="AX37" s="762"/>
      <c r="AY37" s="763"/>
      <c r="AZ37" s="683">
        <v>816325</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-227701</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9842</v>
      </c>
      <c r="CS37" s="719"/>
      <c r="CT37" s="719"/>
      <c r="CU37" s="719"/>
      <c r="CV37" s="719"/>
      <c r="CW37" s="719"/>
      <c r="CX37" s="719"/>
      <c r="CY37" s="720"/>
      <c r="CZ37" s="688">
        <v>0</v>
      </c>
      <c r="DA37" s="717"/>
      <c r="DB37" s="717"/>
      <c r="DC37" s="721"/>
      <c r="DD37" s="692">
        <v>9842</v>
      </c>
      <c r="DE37" s="719"/>
      <c r="DF37" s="719"/>
      <c r="DG37" s="719"/>
      <c r="DH37" s="719"/>
      <c r="DI37" s="719"/>
      <c r="DJ37" s="719"/>
      <c r="DK37" s="720"/>
      <c r="DL37" s="692">
        <v>9842</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625515</v>
      </c>
      <c r="S38" s="684"/>
      <c r="T38" s="684"/>
      <c r="U38" s="684"/>
      <c r="V38" s="684"/>
      <c r="W38" s="684"/>
      <c r="X38" s="684"/>
      <c r="Y38" s="685"/>
      <c r="Z38" s="686">
        <v>2</v>
      </c>
      <c r="AA38" s="686"/>
      <c r="AB38" s="686"/>
      <c r="AC38" s="686"/>
      <c r="AD38" s="687">
        <v>1181</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16116</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8322</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2431668</v>
      </c>
      <c r="CS38" s="684"/>
      <c r="CT38" s="684"/>
      <c r="CU38" s="684"/>
      <c r="CV38" s="684"/>
      <c r="CW38" s="684"/>
      <c r="CX38" s="684"/>
      <c r="CY38" s="685"/>
      <c r="CZ38" s="688">
        <v>8</v>
      </c>
      <c r="DA38" s="717"/>
      <c r="DB38" s="717"/>
      <c r="DC38" s="721"/>
      <c r="DD38" s="692">
        <v>1979311</v>
      </c>
      <c r="DE38" s="684"/>
      <c r="DF38" s="684"/>
      <c r="DG38" s="684"/>
      <c r="DH38" s="684"/>
      <c r="DI38" s="684"/>
      <c r="DJ38" s="684"/>
      <c r="DK38" s="685"/>
      <c r="DL38" s="692">
        <v>1751251</v>
      </c>
      <c r="DM38" s="684"/>
      <c r="DN38" s="684"/>
      <c r="DO38" s="684"/>
      <c r="DP38" s="684"/>
      <c r="DQ38" s="684"/>
      <c r="DR38" s="684"/>
      <c r="DS38" s="684"/>
      <c r="DT38" s="684"/>
      <c r="DU38" s="684"/>
      <c r="DV38" s="685"/>
      <c r="DW38" s="688">
        <v>11.4</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2979139</v>
      </c>
      <c r="S39" s="684"/>
      <c r="T39" s="684"/>
      <c r="U39" s="684"/>
      <c r="V39" s="684"/>
      <c r="W39" s="684"/>
      <c r="X39" s="684"/>
      <c r="Y39" s="685"/>
      <c r="Z39" s="686">
        <v>9.6</v>
      </c>
      <c r="AA39" s="686"/>
      <c r="AB39" s="686"/>
      <c r="AC39" s="686"/>
      <c r="AD39" s="687" t="s">
        <v>189</v>
      </c>
      <c r="AE39" s="687"/>
      <c r="AF39" s="687"/>
      <c r="AG39" s="687"/>
      <c r="AH39" s="687"/>
      <c r="AI39" s="687"/>
      <c r="AJ39" s="687"/>
      <c r="AK39" s="687"/>
      <c r="AL39" s="688" t="s">
        <v>189</v>
      </c>
      <c r="AM39" s="689"/>
      <c r="AN39" s="689"/>
      <c r="AO39" s="690"/>
      <c r="AQ39" s="761" t="s">
        <v>341</v>
      </c>
      <c r="AR39" s="762"/>
      <c r="AS39" s="762"/>
      <c r="AT39" s="762"/>
      <c r="AU39" s="762"/>
      <c r="AV39" s="762"/>
      <c r="AW39" s="762"/>
      <c r="AX39" s="762"/>
      <c r="AY39" s="763"/>
      <c r="AZ39" s="683">
        <v>1320</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12589</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1120970</v>
      </c>
      <c r="CS39" s="719"/>
      <c r="CT39" s="719"/>
      <c r="CU39" s="719"/>
      <c r="CV39" s="719"/>
      <c r="CW39" s="719"/>
      <c r="CX39" s="719"/>
      <c r="CY39" s="720"/>
      <c r="CZ39" s="688">
        <v>3.7</v>
      </c>
      <c r="DA39" s="717"/>
      <c r="DB39" s="717"/>
      <c r="DC39" s="721"/>
      <c r="DD39" s="692">
        <v>306563</v>
      </c>
      <c r="DE39" s="719"/>
      <c r="DF39" s="719"/>
      <c r="DG39" s="719"/>
      <c r="DH39" s="719"/>
      <c r="DI39" s="719"/>
      <c r="DJ39" s="719"/>
      <c r="DK39" s="720"/>
      <c r="DL39" s="692" t="s">
        <v>245</v>
      </c>
      <c r="DM39" s="719"/>
      <c r="DN39" s="719"/>
      <c r="DO39" s="719"/>
      <c r="DP39" s="719"/>
      <c r="DQ39" s="719"/>
      <c r="DR39" s="719"/>
      <c r="DS39" s="719"/>
      <c r="DT39" s="719"/>
      <c r="DU39" s="719"/>
      <c r="DV39" s="720"/>
      <c r="DW39" s="688" t="s">
        <v>189</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189</v>
      </c>
      <c r="S40" s="684"/>
      <c r="T40" s="684"/>
      <c r="U40" s="684"/>
      <c r="V40" s="684"/>
      <c r="W40" s="684"/>
      <c r="X40" s="684"/>
      <c r="Y40" s="685"/>
      <c r="Z40" s="686" t="s">
        <v>245</v>
      </c>
      <c r="AA40" s="686"/>
      <c r="AB40" s="686"/>
      <c r="AC40" s="686"/>
      <c r="AD40" s="687" t="s">
        <v>245</v>
      </c>
      <c r="AE40" s="687"/>
      <c r="AF40" s="687"/>
      <c r="AG40" s="687"/>
      <c r="AH40" s="687"/>
      <c r="AI40" s="687"/>
      <c r="AJ40" s="687"/>
      <c r="AK40" s="687"/>
      <c r="AL40" s="688" t="s">
        <v>189</v>
      </c>
      <c r="AM40" s="689"/>
      <c r="AN40" s="689"/>
      <c r="AO40" s="690"/>
      <c r="AQ40" s="761" t="s">
        <v>345</v>
      </c>
      <c r="AR40" s="762"/>
      <c r="AS40" s="762"/>
      <c r="AT40" s="762"/>
      <c r="AU40" s="762"/>
      <c r="AV40" s="762"/>
      <c r="AW40" s="762"/>
      <c r="AX40" s="762"/>
      <c r="AY40" s="763"/>
      <c r="AZ40" s="683" t="s">
        <v>245</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91</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251628</v>
      </c>
      <c r="CS40" s="684"/>
      <c r="CT40" s="684"/>
      <c r="CU40" s="684"/>
      <c r="CV40" s="684"/>
      <c r="CW40" s="684"/>
      <c r="CX40" s="684"/>
      <c r="CY40" s="685"/>
      <c r="CZ40" s="688">
        <v>0.8</v>
      </c>
      <c r="DA40" s="717"/>
      <c r="DB40" s="717"/>
      <c r="DC40" s="721"/>
      <c r="DD40" s="692">
        <v>111728</v>
      </c>
      <c r="DE40" s="684"/>
      <c r="DF40" s="684"/>
      <c r="DG40" s="684"/>
      <c r="DH40" s="684"/>
      <c r="DI40" s="684"/>
      <c r="DJ40" s="684"/>
      <c r="DK40" s="685"/>
      <c r="DL40" s="692">
        <v>111471</v>
      </c>
      <c r="DM40" s="684"/>
      <c r="DN40" s="684"/>
      <c r="DO40" s="684"/>
      <c r="DP40" s="684"/>
      <c r="DQ40" s="684"/>
      <c r="DR40" s="684"/>
      <c r="DS40" s="684"/>
      <c r="DT40" s="684"/>
      <c r="DU40" s="684"/>
      <c r="DV40" s="685"/>
      <c r="DW40" s="688">
        <v>0.7</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724539</v>
      </c>
      <c r="S41" s="684"/>
      <c r="T41" s="684"/>
      <c r="U41" s="684"/>
      <c r="V41" s="684"/>
      <c r="W41" s="684"/>
      <c r="X41" s="684"/>
      <c r="Y41" s="685"/>
      <c r="Z41" s="686">
        <v>2.2999999999999998</v>
      </c>
      <c r="AA41" s="686"/>
      <c r="AB41" s="686"/>
      <c r="AC41" s="686"/>
      <c r="AD41" s="687" t="s">
        <v>189</v>
      </c>
      <c r="AE41" s="687"/>
      <c r="AF41" s="687"/>
      <c r="AG41" s="687"/>
      <c r="AH41" s="687"/>
      <c r="AI41" s="687"/>
      <c r="AJ41" s="687"/>
      <c r="AK41" s="687"/>
      <c r="AL41" s="688" t="s">
        <v>189</v>
      </c>
      <c r="AM41" s="689"/>
      <c r="AN41" s="689"/>
      <c r="AO41" s="690"/>
      <c r="AQ41" s="761" t="s">
        <v>350</v>
      </c>
      <c r="AR41" s="762"/>
      <c r="AS41" s="762"/>
      <c r="AT41" s="762"/>
      <c r="AU41" s="762"/>
      <c r="AV41" s="762"/>
      <c r="AW41" s="762"/>
      <c r="AX41" s="762"/>
      <c r="AY41" s="763"/>
      <c r="AZ41" s="683">
        <v>633343</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245</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245</v>
      </c>
      <c r="CS41" s="719"/>
      <c r="CT41" s="719"/>
      <c r="CU41" s="719"/>
      <c r="CV41" s="719"/>
      <c r="CW41" s="719"/>
      <c r="CX41" s="719"/>
      <c r="CY41" s="720"/>
      <c r="CZ41" s="688" t="s">
        <v>189</v>
      </c>
      <c r="DA41" s="717"/>
      <c r="DB41" s="717"/>
      <c r="DC41" s="721"/>
      <c r="DD41" s="692" t="s">
        <v>245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31083896</v>
      </c>
      <c r="S42" s="769"/>
      <c r="T42" s="769"/>
      <c r="U42" s="769"/>
      <c r="V42" s="769"/>
      <c r="W42" s="769"/>
      <c r="X42" s="769"/>
      <c r="Y42" s="777"/>
      <c r="Z42" s="778">
        <v>100</v>
      </c>
      <c r="AA42" s="778"/>
      <c r="AB42" s="778"/>
      <c r="AC42" s="778"/>
      <c r="AD42" s="779">
        <v>14572576</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1797005</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373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4802515</v>
      </c>
      <c r="CS42" s="684"/>
      <c r="CT42" s="684"/>
      <c r="CU42" s="684"/>
      <c r="CV42" s="684"/>
      <c r="CW42" s="684"/>
      <c r="CX42" s="684"/>
      <c r="CY42" s="685"/>
      <c r="CZ42" s="688">
        <v>15.9</v>
      </c>
      <c r="DA42" s="689"/>
      <c r="DB42" s="689"/>
      <c r="DC42" s="701"/>
      <c r="DD42" s="692">
        <v>810370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57449</v>
      </c>
      <c r="CS43" s="719"/>
      <c r="CT43" s="719"/>
      <c r="CU43" s="719"/>
      <c r="CV43" s="719"/>
      <c r="CW43" s="719"/>
      <c r="CX43" s="719"/>
      <c r="CY43" s="720"/>
      <c r="CZ43" s="688">
        <v>0.2</v>
      </c>
      <c r="DA43" s="717"/>
      <c r="DB43" s="717"/>
      <c r="DC43" s="721"/>
      <c r="DD43" s="692">
        <v>9694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4797548</v>
      </c>
      <c r="CS44" s="684"/>
      <c r="CT44" s="684"/>
      <c r="CU44" s="684"/>
      <c r="CV44" s="684"/>
      <c r="CW44" s="684"/>
      <c r="CX44" s="684"/>
      <c r="CY44" s="685"/>
      <c r="CZ44" s="688">
        <v>15.9</v>
      </c>
      <c r="DA44" s="689"/>
      <c r="DB44" s="689"/>
      <c r="DC44" s="701"/>
      <c r="DD44" s="692">
        <v>805403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2688022</v>
      </c>
      <c r="CS45" s="719"/>
      <c r="CT45" s="719"/>
      <c r="CU45" s="719"/>
      <c r="CV45" s="719"/>
      <c r="CW45" s="719"/>
      <c r="CX45" s="719"/>
      <c r="CY45" s="720"/>
      <c r="CZ45" s="688">
        <v>8.9</v>
      </c>
      <c r="DA45" s="717"/>
      <c r="DB45" s="717"/>
      <c r="DC45" s="721"/>
      <c r="DD45" s="692">
        <v>74388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2001105</v>
      </c>
      <c r="CS46" s="684"/>
      <c r="CT46" s="684"/>
      <c r="CU46" s="684"/>
      <c r="CV46" s="684"/>
      <c r="CW46" s="684"/>
      <c r="CX46" s="684"/>
      <c r="CY46" s="685"/>
      <c r="CZ46" s="688">
        <v>6.6</v>
      </c>
      <c r="DA46" s="689"/>
      <c r="DB46" s="689"/>
      <c r="DC46" s="701"/>
      <c r="DD46" s="692">
        <v>698043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4967</v>
      </c>
      <c r="CS47" s="719"/>
      <c r="CT47" s="719"/>
      <c r="CU47" s="719"/>
      <c r="CV47" s="719"/>
      <c r="CW47" s="719"/>
      <c r="CX47" s="719"/>
      <c r="CY47" s="720"/>
      <c r="CZ47" s="688">
        <v>0</v>
      </c>
      <c r="DA47" s="717"/>
      <c r="DB47" s="717"/>
      <c r="DC47" s="721"/>
      <c r="DD47" s="692">
        <v>4967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245</v>
      </c>
      <c r="CS48" s="684"/>
      <c r="CT48" s="684"/>
      <c r="CU48" s="684"/>
      <c r="CV48" s="684"/>
      <c r="CW48" s="684"/>
      <c r="CX48" s="684"/>
      <c r="CY48" s="685"/>
      <c r="CZ48" s="688" t="s">
        <v>245</v>
      </c>
      <c r="DA48" s="689"/>
      <c r="DB48" s="689"/>
      <c r="DC48" s="701"/>
      <c r="DD48" s="692" t="s">
        <v>189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30211562</v>
      </c>
      <c r="CS49" s="754"/>
      <c r="CT49" s="754"/>
      <c r="CU49" s="754"/>
      <c r="CV49" s="754"/>
      <c r="CW49" s="754"/>
      <c r="CX49" s="754"/>
      <c r="CY49" s="785"/>
      <c r="CZ49" s="780">
        <v>100</v>
      </c>
      <c r="DA49" s="786"/>
      <c r="DB49" s="786"/>
      <c r="DC49" s="787"/>
      <c r="DD49" s="788">
        <v>16936435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eL2FM2v5ZGhGesZu/r9NMHtkB5N/fQpHAFIa1D7MRUBGfSloWs0hyOSCjJvY2VXu3kT9gIYmTKH+UavQ+7dNg==" saltValue="An1aUzLWOaiL4PTVm+jwZ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2" zoomScaleNormal="72" zoomScaleSheetLayoutView="70" workbookViewId="0">
      <selection activeCell="AK70" sqref="AK70:AO7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30324</v>
      </c>
      <c r="R7" s="819"/>
      <c r="S7" s="819"/>
      <c r="T7" s="819"/>
      <c r="U7" s="819"/>
      <c r="V7" s="819">
        <v>29463</v>
      </c>
      <c r="W7" s="819"/>
      <c r="X7" s="819"/>
      <c r="Y7" s="819"/>
      <c r="Z7" s="819"/>
      <c r="AA7" s="819">
        <v>861</v>
      </c>
      <c r="AB7" s="819"/>
      <c r="AC7" s="819"/>
      <c r="AD7" s="819"/>
      <c r="AE7" s="820"/>
      <c r="AF7" s="821">
        <v>792</v>
      </c>
      <c r="AG7" s="822"/>
      <c r="AH7" s="822"/>
      <c r="AI7" s="822"/>
      <c r="AJ7" s="823"/>
      <c r="AK7" s="858">
        <v>1071</v>
      </c>
      <c r="AL7" s="859"/>
      <c r="AM7" s="859"/>
      <c r="AN7" s="859"/>
      <c r="AO7" s="859"/>
      <c r="AP7" s="859">
        <v>24858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15</v>
      </c>
      <c r="CI7" s="856"/>
      <c r="CJ7" s="856"/>
      <c r="CK7" s="856"/>
      <c r="CL7" s="857"/>
      <c r="CM7" s="855">
        <v>1385</v>
      </c>
      <c r="CN7" s="856"/>
      <c r="CO7" s="856"/>
      <c r="CP7" s="856"/>
      <c r="CQ7" s="857"/>
      <c r="CR7" s="855">
        <v>380</v>
      </c>
      <c r="CS7" s="856"/>
      <c r="CT7" s="856"/>
      <c r="CU7" s="856"/>
      <c r="CV7" s="857"/>
      <c r="CW7" s="855" t="s">
        <v>588</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318</v>
      </c>
      <c r="R8" s="843"/>
      <c r="S8" s="843"/>
      <c r="T8" s="843"/>
      <c r="U8" s="843"/>
      <c r="V8" s="843">
        <v>307</v>
      </c>
      <c r="W8" s="843"/>
      <c r="X8" s="843"/>
      <c r="Y8" s="843"/>
      <c r="Z8" s="843"/>
      <c r="AA8" s="843">
        <v>11</v>
      </c>
      <c r="AB8" s="843"/>
      <c r="AC8" s="843"/>
      <c r="AD8" s="843"/>
      <c r="AE8" s="844"/>
      <c r="AF8" s="845" t="s">
        <v>189</v>
      </c>
      <c r="AG8" s="846"/>
      <c r="AH8" s="846"/>
      <c r="AI8" s="846"/>
      <c r="AJ8" s="847"/>
      <c r="AK8" s="848" t="s">
        <v>588</v>
      </c>
      <c r="AL8" s="849"/>
      <c r="AM8" s="849"/>
      <c r="AN8" s="849"/>
      <c r="AO8" s="849"/>
      <c r="AP8" s="849">
        <v>895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t="s">
        <v>588</v>
      </c>
      <c r="CI8" s="866"/>
      <c r="CJ8" s="866"/>
      <c r="CK8" s="866"/>
      <c r="CL8" s="867"/>
      <c r="CM8" s="865">
        <v>18</v>
      </c>
      <c r="CN8" s="866"/>
      <c r="CO8" s="866"/>
      <c r="CP8" s="866"/>
      <c r="CQ8" s="867"/>
      <c r="CR8" s="865">
        <v>3</v>
      </c>
      <c r="CS8" s="866"/>
      <c r="CT8" s="866"/>
      <c r="CU8" s="866"/>
      <c r="CV8" s="867"/>
      <c r="CW8" s="865" t="s">
        <v>588</v>
      </c>
      <c r="CX8" s="866"/>
      <c r="CY8" s="866"/>
      <c r="CZ8" s="866"/>
      <c r="DA8" s="867"/>
      <c r="DB8" s="865" t="s">
        <v>588</v>
      </c>
      <c r="DC8" s="866"/>
      <c r="DD8" s="866"/>
      <c r="DE8" s="866"/>
      <c r="DF8" s="867"/>
      <c r="DG8" s="865" t="s">
        <v>588</v>
      </c>
      <c r="DH8" s="866"/>
      <c r="DI8" s="866"/>
      <c r="DJ8" s="866"/>
      <c r="DK8" s="867"/>
      <c r="DL8" s="865" t="s">
        <v>588</v>
      </c>
      <c r="DM8" s="866"/>
      <c r="DN8" s="866"/>
      <c r="DO8" s="866"/>
      <c r="DP8" s="867"/>
      <c r="DQ8" s="865" t="s">
        <v>588</v>
      </c>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57</v>
      </c>
      <c r="R9" s="843"/>
      <c r="S9" s="843"/>
      <c r="T9" s="843"/>
      <c r="U9" s="843"/>
      <c r="V9" s="843">
        <v>57</v>
      </c>
      <c r="W9" s="843"/>
      <c r="X9" s="843"/>
      <c r="Y9" s="843"/>
      <c r="Z9" s="843"/>
      <c r="AA9" s="843" t="s">
        <v>588</v>
      </c>
      <c r="AB9" s="843"/>
      <c r="AC9" s="843"/>
      <c r="AD9" s="843"/>
      <c r="AE9" s="844"/>
      <c r="AF9" s="845" t="s">
        <v>189</v>
      </c>
      <c r="AG9" s="846"/>
      <c r="AH9" s="846"/>
      <c r="AI9" s="846"/>
      <c r="AJ9" s="847"/>
      <c r="AK9" s="848" t="s">
        <v>588</v>
      </c>
      <c r="AL9" s="849"/>
      <c r="AM9" s="849"/>
      <c r="AN9" s="849"/>
      <c r="AO9" s="849"/>
      <c r="AP9" s="849">
        <v>56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593</v>
      </c>
      <c r="BT9" s="853"/>
      <c r="BU9" s="853"/>
      <c r="BV9" s="853"/>
      <c r="BW9" s="853"/>
      <c r="BX9" s="853"/>
      <c r="BY9" s="853"/>
      <c r="BZ9" s="853"/>
      <c r="CA9" s="853"/>
      <c r="CB9" s="853"/>
      <c r="CC9" s="853"/>
      <c r="CD9" s="853"/>
      <c r="CE9" s="853"/>
      <c r="CF9" s="853"/>
      <c r="CG9" s="854"/>
      <c r="CH9" s="865">
        <v>2</v>
      </c>
      <c r="CI9" s="866"/>
      <c r="CJ9" s="866"/>
      <c r="CK9" s="866"/>
      <c r="CL9" s="867"/>
      <c r="CM9" s="865">
        <v>25</v>
      </c>
      <c r="CN9" s="866"/>
      <c r="CO9" s="866"/>
      <c r="CP9" s="866"/>
      <c r="CQ9" s="867"/>
      <c r="CR9" s="865">
        <v>30</v>
      </c>
      <c r="CS9" s="866"/>
      <c r="CT9" s="866"/>
      <c r="CU9" s="866"/>
      <c r="CV9" s="867"/>
      <c r="CW9" s="865" t="s">
        <v>588</v>
      </c>
      <c r="CX9" s="866"/>
      <c r="CY9" s="866"/>
      <c r="CZ9" s="866"/>
      <c r="DA9" s="867"/>
      <c r="DB9" s="865" t="s">
        <v>588</v>
      </c>
      <c r="DC9" s="866"/>
      <c r="DD9" s="866"/>
      <c r="DE9" s="866"/>
      <c r="DF9" s="867"/>
      <c r="DG9" s="865" t="s">
        <v>588</v>
      </c>
      <c r="DH9" s="866"/>
      <c r="DI9" s="866"/>
      <c r="DJ9" s="866"/>
      <c r="DK9" s="867"/>
      <c r="DL9" s="865" t="s">
        <v>588</v>
      </c>
      <c r="DM9" s="866"/>
      <c r="DN9" s="866"/>
      <c r="DO9" s="866"/>
      <c r="DP9" s="867"/>
      <c r="DQ9" s="865" t="s">
        <v>588</v>
      </c>
      <c r="DR9" s="866"/>
      <c r="DS9" s="866"/>
      <c r="DT9" s="866"/>
      <c r="DU9" s="867"/>
      <c r="DV9" s="868"/>
      <c r="DW9" s="869"/>
      <c r="DX9" s="869"/>
      <c r="DY9" s="869"/>
      <c r="DZ9" s="870"/>
      <c r="EA9" s="255"/>
    </row>
    <row r="10" spans="1:131" s="256" customFormat="1" ht="26.25" customHeight="1" x14ac:dyDescent="0.15">
      <c r="A10" s="262">
        <v>4</v>
      </c>
      <c r="B10" s="839" t="s">
        <v>392</v>
      </c>
      <c r="C10" s="840"/>
      <c r="D10" s="840"/>
      <c r="E10" s="840"/>
      <c r="F10" s="840"/>
      <c r="G10" s="840"/>
      <c r="H10" s="840"/>
      <c r="I10" s="840"/>
      <c r="J10" s="840"/>
      <c r="K10" s="840"/>
      <c r="L10" s="840"/>
      <c r="M10" s="840"/>
      <c r="N10" s="840"/>
      <c r="O10" s="840"/>
      <c r="P10" s="841"/>
      <c r="Q10" s="842">
        <v>449</v>
      </c>
      <c r="R10" s="843"/>
      <c r="S10" s="843"/>
      <c r="T10" s="843"/>
      <c r="U10" s="843"/>
      <c r="V10" s="843">
        <v>449</v>
      </c>
      <c r="W10" s="843"/>
      <c r="X10" s="843"/>
      <c r="Y10" s="843"/>
      <c r="Z10" s="843"/>
      <c r="AA10" s="843" t="s">
        <v>588</v>
      </c>
      <c r="AB10" s="843"/>
      <c r="AC10" s="843"/>
      <c r="AD10" s="843"/>
      <c r="AE10" s="844"/>
      <c r="AF10" s="845" t="s">
        <v>393</v>
      </c>
      <c r="AG10" s="846"/>
      <c r="AH10" s="846"/>
      <c r="AI10" s="846"/>
      <c r="AJ10" s="847"/>
      <c r="AK10" s="848">
        <v>5</v>
      </c>
      <c r="AL10" s="849"/>
      <c r="AM10" s="849"/>
      <c r="AN10" s="849"/>
      <c r="AO10" s="849"/>
      <c r="AP10" s="849">
        <v>1704</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t="s">
        <v>394</v>
      </c>
      <c r="C11" s="840"/>
      <c r="D11" s="840"/>
      <c r="E11" s="840"/>
      <c r="F11" s="840"/>
      <c r="G11" s="840"/>
      <c r="H11" s="840"/>
      <c r="I11" s="840"/>
      <c r="J11" s="840"/>
      <c r="K11" s="840"/>
      <c r="L11" s="840"/>
      <c r="M11" s="840"/>
      <c r="N11" s="840"/>
      <c r="O11" s="840"/>
      <c r="P11" s="841"/>
      <c r="Q11" s="842">
        <v>71</v>
      </c>
      <c r="R11" s="843"/>
      <c r="S11" s="843"/>
      <c r="T11" s="843"/>
      <c r="U11" s="843"/>
      <c r="V11" s="843">
        <v>71</v>
      </c>
      <c r="W11" s="843"/>
      <c r="X11" s="843"/>
      <c r="Y11" s="843"/>
      <c r="Z11" s="843"/>
      <c r="AA11" s="843" t="s">
        <v>588</v>
      </c>
      <c r="AB11" s="843"/>
      <c r="AC11" s="843"/>
      <c r="AD11" s="843"/>
      <c r="AE11" s="844"/>
      <c r="AF11" s="845" t="s">
        <v>189</v>
      </c>
      <c r="AG11" s="846"/>
      <c r="AH11" s="846"/>
      <c r="AI11" s="846"/>
      <c r="AJ11" s="847"/>
      <c r="AK11" s="848">
        <v>37</v>
      </c>
      <c r="AL11" s="849"/>
      <c r="AM11" s="849"/>
      <c r="AN11" s="849"/>
      <c r="AO11" s="849"/>
      <c r="AP11" s="849">
        <v>420</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31084</v>
      </c>
      <c r="R23" s="878"/>
      <c r="S23" s="878"/>
      <c r="T23" s="878"/>
      <c r="U23" s="878"/>
      <c r="V23" s="878">
        <v>30212</v>
      </c>
      <c r="W23" s="878"/>
      <c r="X23" s="878"/>
      <c r="Y23" s="878"/>
      <c r="Z23" s="878"/>
      <c r="AA23" s="878">
        <v>872</v>
      </c>
      <c r="AB23" s="878"/>
      <c r="AC23" s="878"/>
      <c r="AD23" s="878"/>
      <c r="AE23" s="879"/>
      <c r="AF23" s="880">
        <v>792</v>
      </c>
      <c r="AG23" s="878"/>
      <c r="AH23" s="878"/>
      <c r="AI23" s="878"/>
      <c r="AJ23" s="881"/>
      <c r="AK23" s="882"/>
      <c r="AL23" s="883"/>
      <c r="AM23" s="883"/>
      <c r="AN23" s="883"/>
      <c r="AO23" s="883"/>
      <c r="AP23" s="878">
        <v>27933</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6593</v>
      </c>
      <c r="R28" s="907"/>
      <c r="S28" s="907"/>
      <c r="T28" s="907"/>
      <c r="U28" s="907"/>
      <c r="V28" s="907">
        <v>6722</v>
      </c>
      <c r="W28" s="907"/>
      <c r="X28" s="907"/>
      <c r="Y28" s="907"/>
      <c r="Z28" s="907"/>
      <c r="AA28" s="907">
        <v>-129</v>
      </c>
      <c r="AB28" s="907"/>
      <c r="AC28" s="907"/>
      <c r="AD28" s="907"/>
      <c r="AE28" s="908"/>
      <c r="AF28" s="909">
        <v>-129</v>
      </c>
      <c r="AG28" s="907"/>
      <c r="AH28" s="907"/>
      <c r="AI28" s="907"/>
      <c r="AJ28" s="910"/>
      <c r="AK28" s="911">
        <v>633</v>
      </c>
      <c r="AL28" s="902"/>
      <c r="AM28" s="902"/>
      <c r="AN28" s="902"/>
      <c r="AO28" s="902"/>
      <c r="AP28" s="902">
        <v>100</v>
      </c>
      <c r="AQ28" s="902"/>
      <c r="AR28" s="902"/>
      <c r="AS28" s="902"/>
      <c r="AT28" s="902"/>
      <c r="AU28" s="902" t="s">
        <v>588</v>
      </c>
      <c r="AV28" s="902"/>
      <c r="AW28" s="902"/>
      <c r="AX28" s="902"/>
      <c r="AY28" s="902"/>
      <c r="AZ28" s="903" t="s">
        <v>517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4577</v>
      </c>
      <c r="R29" s="843"/>
      <c r="S29" s="843"/>
      <c r="T29" s="843"/>
      <c r="U29" s="843"/>
      <c r="V29" s="843">
        <v>4505</v>
      </c>
      <c r="W29" s="843"/>
      <c r="X29" s="843"/>
      <c r="Y29" s="843"/>
      <c r="Z29" s="843"/>
      <c r="AA29" s="843">
        <v>72</v>
      </c>
      <c r="AB29" s="843"/>
      <c r="AC29" s="843"/>
      <c r="AD29" s="843"/>
      <c r="AE29" s="844"/>
      <c r="AF29" s="845">
        <v>72</v>
      </c>
      <c r="AG29" s="846"/>
      <c r="AH29" s="846"/>
      <c r="AI29" s="846"/>
      <c r="AJ29" s="847"/>
      <c r="AK29" s="914">
        <v>735</v>
      </c>
      <c r="AL29" s="915"/>
      <c r="AM29" s="915"/>
      <c r="AN29" s="915"/>
      <c r="AO29" s="915"/>
      <c r="AP29" s="915" t="s">
        <v>588</v>
      </c>
      <c r="AQ29" s="915"/>
      <c r="AR29" s="915"/>
      <c r="AS29" s="915"/>
      <c r="AT29" s="915"/>
      <c r="AU29" s="915" t="s">
        <v>588</v>
      </c>
      <c r="AV29" s="915"/>
      <c r="AW29" s="915"/>
      <c r="AX29" s="915"/>
      <c r="AY29" s="915"/>
      <c r="AZ29" s="916" t="s">
        <v>517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977</v>
      </c>
      <c r="R30" s="843"/>
      <c r="S30" s="843"/>
      <c r="T30" s="843"/>
      <c r="U30" s="843"/>
      <c r="V30" s="843">
        <v>959</v>
      </c>
      <c r="W30" s="843"/>
      <c r="X30" s="843"/>
      <c r="Y30" s="843"/>
      <c r="Z30" s="843"/>
      <c r="AA30" s="843">
        <v>18</v>
      </c>
      <c r="AB30" s="843"/>
      <c r="AC30" s="843"/>
      <c r="AD30" s="843"/>
      <c r="AE30" s="844"/>
      <c r="AF30" s="845">
        <v>18</v>
      </c>
      <c r="AG30" s="846"/>
      <c r="AH30" s="846"/>
      <c r="AI30" s="846"/>
      <c r="AJ30" s="847"/>
      <c r="AK30" s="914">
        <v>244</v>
      </c>
      <c r="AL30" s="915"/>
      <c r="AM30" s="915"/>
      <c r="AN30" s="915"/>
      <c r="AO30" s="915"/>
      <c r="AP30" s="915" t="s">
        <v>588</v>
      </c>
      <c r="AQ30" s="915"/>
      <c r="AR30" s="915"/>
      <c r="AS30" s="915"/>
      <c r="AT30" s="915"/>
      <c r="AU30" s="915" t="s">
        <v>588</v>
      </c>
      <c r="AV30" s="915"/>
      <c r="AW30" s="915"/>
      <c r="AX30" s="915"/>
      <c r="AY30" s="915"/>
      <c r="AZ30" s="916" t="s">
        <v>517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50</v>
      </c>
      <c r="R31" s="843"/>
      <c r="S31" s="843"/>
      <c r="T31" s="843"/>
      <c r="U31" s="843"/>
      <c r="V31" s="843">
        <v>50</v>
      </c>
      <c r="W31" s="843"/>
      <c r="X31" s="843"/>
      <c r="Y31" s="843"/>
      <c r="Z31" s="843"/>
      <c r="AA31" s="843" t="s">
        <v>588</v>
      </c>
      <c r="AB31" s="843"/>
      <c r="AC31" s="843"/>
      <c r="AD31" s="843"/>
      <c r="AE31" s="844"/>
      <c r="AF31" s="845" t="s">
        <v>189</v>
      </c>
      <c r="AG31" s="846"/>
      <c r="AH31" s="846"/>
      <c r="AI31" s="846"/>
      <c r="AJ31" s="847"/>
      <c r="AK31" s="914">
        <v>1</v>
      </c>
      <c r="AL31" s="915"/>
      <c r="AM31" s="915"/>
      <c r="AN31" s="915"/>
      <c r="AO31" s="915"/>
      <c r="AP31" s="915">
        <v>9</v>
      </c>
      <c r="AQ31" s="915"/>
      <c r="AR31" s="915"/>
      <c r="AS31" s="915"/>
      <c r="AT31" s="915"/>
      <c r="AU31" s="915">
        <v>1</v>
      </c>
      <c r="AV31" s="915"/>
      <c r="AW31" s="915"/>
      <c r="AX31" s="915"/>
      <c r="AY31" s="915"/>
      <c r="AZ31" s="916" t="s">
        <v>517</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1005</v>
      </c>
      <c r="R32" s="843"/>
      <c r="S32" s="843"/>
      <c r="T32" s="843"/>
      <c r="U32" s="843"/>
      <c r="V32" s="843">
        <v>229</v>
      </c>
      <c r="W32" s="843"/>
      <c r="X32" s="843"/>
      <c r="Y32" s="843"/>
      <c r="Z32" s="843"/>
      <c r="AA32" s="843">
        <v>776</v>
      </c>
      <c r="AB32" s="843"/>
      <c r="AC32" s="843"/>
      <c r="AD32" s="843"/>
      <c r="AE32" s="844"/>
      <c r="AF32" s="845">
        <v>776</v>
      </c>
      <c r="AG32" s="846"/>
      <c r="AH32" s="846"/>
      <c r="AI32" s="846"/>
      <c r="AJ32" s="847"/>
      <c r="AK32" s="914">
        <v>16</v>
      </c>
      <c r="AL32" s="915"/>
      <c r="AM32" s="915"/>
      <c r="AN32" s="915"/>
      <c r="AO32" s="915"/>
      <c r="AP32" s="915">
        <v>1702</v>
      </c>
      <c r="AQ32" s="915"/>
      <c r="AR32" s="915"/>
      <c r="AS32" s="915"/>
      <c r="AT32" s="915"/>
      <c r="AU32" s="915">
        <v>2</v>
      </c>
      <c r="AV32" s="915"/>
      <c r="AW32" s="915"/>
      <c r="AX32" s="915"/>
      <c r="AY32" s="915"/>
      <c r="AZ32" s="916" t="s">
        <v>600</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1834</v>
      </c>
      <c r="R33" s="843"/>
      <c r="S33" s="843"/>
      <c r="T33" s="843"/>
      <c r="U33" s="843"/>
      <c r="V33" s="843">
        <v>184</v>
      </c>
      <c r="W33" s="843"/>
      <c r="X33" s="843"/>
      <c r="Y33" s="843"/>
      <c r="Z33" s="843"/>
      <c r="AA33" s="843">
        <v>1650</v>
      </c>
      <c r="AB33" s="843"/>
      <c r="AC33" s="843"/>
      <c r="AD33" s="843"/>
      <c r="AE33" s="844"/>
      <c r="AF33" s="845">
        <v>1650</v>
      </c>
      <c r="AG33" s="846"/>
      <c r="AH33" s="846"/>
      <c r="AI33" s="846"/>
      <c r="AJ33" s="847"/>
      <c r="AK33" s="914">
        <v>816</v>
      </c>
      <c r="AL33" s="915"/>
      <c r="AM33" s="915"/>
      <c r="AN33" s="915"/>
      <c r="AO33" s="915"/>
      <c r="AP33" s="915">
        <v>13663</v>
      </c>
      <c r="AQ33" s="915"/>
      <c r="AR33" s="915"/>
      <c r="AS33" s="915"/>
      <c r="AT33" s="915"/>
      <c r="AU33" s="915">
        <v>7118</v>
      </c>
      <c r="AV33" s="915"/>
      <c r="AW33" s="915"/>
      <c r="AX33" s="915"/>
      <c r="AY33" s="915"/>
      <c r="AZ33" s="916" t="s">
        <v>600</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2386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393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401</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405</v>
      </c>
      <c r="AQ66" s="802"/>
      <c r="AR66" s="802"/>
      <c r="AS66" s="802"/>
      <c r="AT66" s="803"/>
      <c r="AU66" s="801" t="s">
        <v>423</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1950</v>
      </c>
      <c r="R68" s="950"/>
      <c r="S68" s="950"/>
      <c r="T68" s="950"/>
      <c r="U68" s="950"/>
      <c r="V68" s="950">
        <v>461</v>
      </c>
      <c r="W68" s="950"/>
      <c r="X68" s="950"/>
      <c r="Y68" s="950"/>
      <c r="Z68" s="950"/>
      <c r="AA68" s="950">
        <v>1489</v>
      </c>
      <c r="AB68" s="950"/>
      <c r="AC68" s="950"/>
      <c r="AD68" s="950"/>
      <c r="AE68" s="950"/>
      <c r="AF68" s="950">
        <v>1489</v>
      </c>
      <c r="AG68" s="950"/>
      <c r="AH68" s="950"/>
      <c r="AI68" s="950"/>
      <c r="AJ68" s="950"/>
      <c r="AK68" s="950" t="s">
        <v>588</v>
      </c>
      <c r="AL68" s="950"/>
      <c r="AM68" s="950"/>
      <c r="AN68" s="950"/>
      <c r="AO68" s="950"/>
      <c r="AP68" s="950">
        <v>17889</v>
      </c>
      <c r="AQ68" s="950"/>
      <c r="AR68" s="950"/>
      <c r="AS68" s="950"/>
      <c r="AT68" s="950"/>
      <c r="AU68" s="950" t="s">
        <v>588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33</v>
      </c>
      <c r="R69" s="915"/>
      <c r="S69" s="915"/>
      <c r="T69" s="915"/>
      <c r="U69" s="915"/>
      <c r="V69" s="915">
        <v>31</v>
      </c>
      <c r="W69" s="915"/>
      <c r="X69" s="915"/>
      <c r="Y69" s="915"/>
      <c r="Z69" s="915"/>
      <c r="AA69" s="915">
        <v>2</v>
      </c>
      <c r="AB69" s="915"/>
      <c r="AC69" s="915"/>
      <c r="AD69" s="915"/>
      <c r="AE69" s="915"/>
      <c r="AF69" s="915">
        <v>2</v>
      </c>
      <c r="AG69" s="915"/>
      <c r="AH69" s="915"/>
      <c r="AI69" s="915"/>
      <c r="AJ69" s="915"/>
      <c r="AK69" s="915" t="s">
        <v>588</v>
      </c>
      <c r="AL69" s="915"/>
      <c r="AM69" s="915"/>
      <c r="AN69" s="915"/>
      <c r="AO69" s="915"/>
      <c r="AP69" s="915" t="s">
        <v>588</v>
      </c>
      <c r="AQ69" s="915"/>
      <c r="AR69" s="915"/>
      <c r="AS69" s="915"/>
      <c r="AT69" s="915"/>
      <c r="AU69" s="915" t="s">
        <v>588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1491</v>
      </c>
      <c r="AG88" s="926"/>
      <c r="AH88" s="926"/>
      <c r="AI88" s="926"/>
      <c r="AJ88" s="926"/>
      <c r="AK88" s="923"/>
      <c r="AL88" s="923"/>
      <c r="AM88" s="923"/>
      <c r="AN88" s="923"/>
      <c r="AO88" s="923"/>
      <c r="AP88" s="926">
        <v>17889</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413</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309</v>
      </c>
      <c r="AG109" s="979"/>
      <c r="AH109" s="979"/>
      <c r="AI109" s="979"/>
      <c r="AJ109" s="980"/>
      <c r="AK109" s="978" t="s">
        <v>308</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309</v>
      </c>
      <c r="BW109" s="979"/>
      <c r="BX109" s="979"/>
      <c r="BY109" s="979"/>
      <c r="BZ109" s="980"/>
      <c r="CA109" s="978" t="s">
        <v>308</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309</v>
      </c>
      <c r="DM109" s="979"/>
      <c r="DN109" s="979"/>
      <c r="DO109" s="979"/>
      <c r="DP109" s="980"/>
      <c r="DQ109" s="978" t="s">
        <v>308</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2372961</v>
      </c>
      <c r="AB110" s="986"/>
      <c r="AC110" s="986"/>
      <c r="AD110" s="986"/>
      <c r="AE110" s="987"/>
      <c r="AF110" s="988">
        <v>2400755</v>
      </c>
      <c r="AG110" s="986"/>
      <c r="AH110" s="986"/>
      <c r="AI110" s="986"/>
      <c r="AJ110" s="987"/>
      <c r="AK110" s="988">
        <v>2455537</v>
      </c>
      <c r="AL110" s="986"/>
      <c r="AM110" s="986"/>
      <c r="AN110" s="986"/>
      <c r="AO110" s="987"/>
      <c r="AP110" s="989">
        <v>19</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26895930</v>
      </c>
      <c r="BR110" s="1021"/>
      <c r="BS110" s="1021"/>
      <c r="BT110" s="1021"/>
      <c r="BU110" s="1021"/>
      <c r="BV110" s="1021">
        <v>27303462</v>
      </c>
      <c r="BW110" s="1021"/>
      <c r="BX110" s="1021"/>
      <c r="BY110" s="1021"/>
      <c r="BZ110" s="1021"/>
      <c r="CA110" s="1021">
        <v>27933111</v>
      </c>
      <c r="CB110" s="1021"/>
      <c r="CC110" s="1021"/>
      <c r="CD110" s="1021"/>
      <c r="CE110" s="1021"/>
      <c r="CF110" s="1035">
        <v>216.3</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393</v>
      </c>
      <c r="DH110" s="1021"/>
      <c r="DI110" s="1021"/>
      <c r="DJ110" s="1021"/>
      <c r="DK110" s="1021"/>
      <c r="DL110" s="1021" t="s">
        <v>440</v>
      </c>
      <c r="DM110" s="1021"/>
      <c r="DN110" s="1021"/>
      <c r="DO110" s="1021"/>
      <c r="DP110" s="1021"/>
      <c r="DQ110" s="1021" t="s">
        <v>393</v>
      </c>
      <c r="DR110" s="1021"/>
      <c r="DS110" s="1021"/>
      <c r="DT110" s="1021"/>
      <c r="DU110" s="1021"/>
      <c r="DV110" s="1022" t="s">
        <v>189</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189</v>
      </c>
      <c r="AB111" s="1028"/>
      <c r="AC111" s="1028"/>
      <c r="AD111" s="1028"/>
      <c r="AE111" s="1029"/>
      <c r="AF111" s="1030" t="s">
        <v>393</v>
      </c>
      <c r="AG111" s="1028"/>
      <c r="AH111" s="1028"/>
      <c r="AI111" s="1028"/>
      <c r="AJ111" s="1029"/>
      <c r="AK111" s="1030" t="s">
        <v>393</v>
      </c>
      <c r="AL111" s="1028"/>
      <c r="AM111" s="1028"/>
      <c r="AN111" s="1028"/>
      <c r="AO111" s="1029"/>
      <c r="AP111" s="1031" t="s">
        <v>442</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76973</v>
      </c>
      <c r="BR111" s="1014"/>
      <c r="BS111" s="1014"/>
      <c r="BT111" s="1014"/>
      <c r="BU111" s="1014"/>
      <c r="BV111" s="1014">
        <v>56446</v>
      </c>
      <c r="BW111" s="1014"/>
      <c r="BX111" s="1014"/>
      <c r="BY111" s="1014"/>
      <c r="BZ111" s="1014"/>
      <c r="CA111" s="1014">
        <v>40367</v>
      </c>
      <c r="CB111" s="1014"/>
      <c r="CC111" s="1014"/>
      <c r="CD111" s="1014"/>
      <c r="CE111" s="1014"/>
      <c r="CF111" s="1008">
        <v>0.3</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189</v>
      </c>
      <c r="DH111" s="1014"/>
      <c r="DI111" s="1014"/>
      <c r="DJ111" s="1014"/>
      <c r="DK111" s="1014"/>
      <c r="DL111" s="1014" t="s">
        <v>393</v>
      </c>
      <c r="DM111" s="1014"/>
      <c r="DN111" s="1014"/>
      <c r="DO111" s="1014"/>
      <c r="DP111" s="1014"/>
      <c r="DQ111" s="1014" t="s">
        <v>442</v>
      </c>
      <c r="DR111" s="1014"/>
      <c r="DS111" s="1014"/>
      <c r="DT111" s="1014"/>
      <c r="DU111" s="1014"/>
      <c r="DV111" s="1015" t="s">
        <v>442</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189</v>
      </c>
      <c r="AG112" s="1053"/>
      <c r="AH112" s="1053"/>
      <c r="AI112" s="1053"/>
      <c r="AJ112" s="1054"/>
      <c r="AK112" s="1055" t="s">
        <v>189</v>
      </c>
      <c r="AL112" s="1053"/>
      <c r="AM112" s="1053"/>
      <c r="AN112" s="1053"/>
      <c r="AO112" s="1054"/>
      <c r="AP112" s="1056" t="s">
        <v>189</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8094225</v>
      </c>
      <c r="BR112" s="1014"/>
      <c r="BS112" s="1014"/>
      <c r="BT112" s="1014"/>
      <c r="BU112" s="1014"/>
      <c r="BV112" s="1014">
        <v>7715780</v>
      </c>
      <c r="BW112" s="1014"/>
      <c r="BX112" s="1014"/>
      <c r="BY112" s="1014"/>
      <c r="BZ112" s="1014"/>
      <c r="CA112" s="1014">
        <v>7120392</v>
      </c>
      <c r="CB112" s="1014"/>
      <c r="CC112" s="1014"/>
      <c r="CD112" s="1014"/>
      <c r="CE112" s="1014"/>
      <c r="CF112" s="1008">
        <v>55.1</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44542</v>
      </c>
      <c r="DH112" s="1014"/>
      <c r="DI112" s="1014"/>
      <c r="DJ112" s="1014"/>
      <c r="DK112" s="1014"/>
      <c r="DL112" s="1014">
        <v>34146</v>
      </c>
      <c r="DM112" s="1014"/>
      <c r="DN112" s="1014"/>
      <c r="DO112" s="1014"/>
      <c r="DP112" s="1014"/>
      <c r="DQ112" s="1014">
        <v>23231</v>
      </c>
      <c r="DR112" s="1014"/>
      <c r="DS112" s="1014"/>
      <c r="DT112" s="1014"/>
      <c r="DU112" s="1014"/>
      <c r="DV112" s="1015">
        <v>0.2</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707555</v>
      </c>
      <c r="AB113" s="1028"/>
      <c r="AC113" s="1028"/>
      <c r="AD113" s="1028"/>
      <c r="AE113" s="1029"/>
      <c r="AF113" s="1030">
        <v>664171</v>
      </c>
      <c r="AG113" s="1028"/>
      <c r="AH113" s="1028"/>
      <c r="AI113" s="1028"/>
      <c r="AJ113" s="1029"/>
      <c r="AK113" s="1030">
        <v>581088</v>
      </c>
      <c r="AL113" s="1028"/>
      <c r="AM113" s="1028"/>
      <c r="AN113" s="1028"/>
      <c r="AO113" s="1029"/>
      <c r="AP113" s="1031">
        <v>4.5</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t="s">
        <v>442</v>
      </c>
      <c r="BR113" s="1014"/>
      <c r="BS113" s="1014"/>
      <c r="BT113" s="1014"/>
      <c r="BU113" s="1014"/>
      <c r="BV113" s="1014" t="s">
        <v>442</v>
      </c>
      <c r="BW113" s="1014"/>
      <c r="BX113" s="1014"/>
      <c r="BY113" s="1014"/>
      <c r="BZ113" s="1014"/>
      <c r="CA113" s="1014" t="s">
        <v>189</v>
      </c>
      <c r="CB113" s="1014"/>
      <c r="CC113" s="1014"/>
      <c r="CD113" s="1014"/>
      <c r="CE113" s="1014"/>
      <c r="CF113" s="1008" t="s">
        <v>393</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189</v>
      </c>
      <c r="DH113" s="1053"/>
      <c r="DI113" s="1053"/>
      <c r="DJ113" s="1053"/>
      <c r="DK113" s="1054"/>
      <c r="DL113" s="1055" t="s">
        <v>442</v>
      </c>
      <c r="DM113" s="1053"/>
      <c r="DN113" s="1053"/>
      <c r="DO113" s="1053"/>
      <c r="DP113" s="1054"/>
      <c r="DQ113" s="1055" t="s">
        <v>189</v>
      </c>
      <c r="DR113" s="1053"/>
      <c r="DS113" s="1053"/>
      <c r="DT113" s="1053"/>
      <c r="DU113" s="1054"/>
      <c r="DV113" s="1056" t="s">
        <v>393</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1293</v>
      </c>
      <c r="AB114" s="1053"/>
      <c r="AC114" s="1053"/>
      <c r="AD114" s="1053"/>
      <c r="AE114" s="1054"/>
      <c r="AF114" s="1055">
        <v>1370</v>
      </c>
      <c r="AG114" s="1053"/>
      <c r="AH114" s="1053"/>
      <c r="AI114" s="1053"/>
      <c r="AJ114" s="1054"/>
      <c r="AK114" s="1055">
        <v>1441</v>
      </c>
      <c r="AL114" s="1053"/>
      <c r="AM114" s="1053"/>
      <c r="AN114" s="1053"/>
      <c r="AO114" s="1054"/>
      <c r="AP114" s="1056">
        <v>0</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2305151</v>
      </c>
      <c r="BR114" s="1014"/>
      <c r="BS114" s="1014"/>
      <c r="BT114" s="1014"/>
      <c r="BU114" s="1014"/>
      <c r="BV114" s="1014">
        <v>1988238</v>
      </c>
      <c r="BW114" s="1014"/>
      <c r="BX114" s="1014"/>
      <c r="BY114" s="1014"/>
      <c r="BZ114" s="1014"/>
      <c r="CA114" s="1014">
        <v>1757181</v>
      </c>
      <c r="CB114" s="1014"/>
      <c r="CC114" s="1014"/>
      <c r="CD114" s="1014"/>
      <c r="CE114" s="1014"/>
      <c r="CF114" s="1008">
        <v>13.6</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189</v>
      </c>
      <c r="DH114" s="1053"/>
      <c r="DI114" s="1053"/>
      <c r="DJ114" s="1053"/>
      <c r="DK114" s="1054"/>
      <c r="DL114" s="1055" t="s">
        <v>189</v>
      </c>
      <c r="DM114" s="1053"/>
      <c r="DN114" s="1053"/>
      <c r="DO114" s="1053"/>
      <c r="DP114" s="1054"/>
      <c r="DQ114" s="1055" t="s">
        <v>442</v>
      </c>
      <c r="DR114" s="1053"/>
      <c r="DS114" s="1053"/>
      <c r="DT114" s="1053"/>
      <c r="DU114" s="1054"/>
      <c r="DV114" s="1056" t="s">
        <v>189</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21902</v>
      </c>
      <c r="AB115" s="1028"/>
      <c r="AC115" s="1028"/>
      <c r="AD115" s="1028"/>
      <c r="AE115" s="1029"/>
      <c r="AF115" s="1030">
        <v>23305</v>
      </c>
      <c r="AG115" s="1028"/>
      <c r="AH115" s="1028"/>
      <c r="AI115" s="1028"/>
      <c r="AJ115" s="1029"/>
      <c r="AK115" s="1030">
        <v>18142</v>
      </c>
      <c r="AL115" s="1028"/>
      <c r="AM115" s="1028"/>
      <c r="AN115" s="1028"/>
      <c r="AO115" s="1029"/>
      <c r="AP115" s="1031">
        <v>0.1</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189</v>
      </c>
      <c r="BW115" s="1014"/>
      <c r="BX115" s="1014"/>
      <c r="BY115" s="1014"/>
      <c r="BZ115" s="1014"/>
      <c r="CA115" s="1014" t="s">
        <v>442</v>
      </c>
      <c r="CB115" s="1014"/>
      <c r="CC115" s="1014"/>
      <c r="CD115" s="1014"/>
      <c r="CE115" s="1014"/>
      <c r="CF115" s="1008" t="s">
        <v>442</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393</v>
      </c>
      <c r="DH115" s="1053"/>
      <c r="DI115" s="1053"/>
      <c r="DJ115" s="1053"/>
      <c r="DK115" s="1054"/>
      <c r="DL115" s="1055" t="s">
        <v>442</v>
      </c>
      <c r="DM115" s="1053"/>
      <c r="DN115" s="1053"/>
      <c r="DO115" s="1053"/>
      <c r="DP115" s="1054"/>
      <c r="DQ115" s="1055" t="s">
        <v>189</v>
      </c>
      <c r="DR115" s="1053"/>
      <c r="DS115" s="1053"/>
      <c r="DT115" s="1053"/>
      <c r="DU115" s="1054"/>
      <c r="DV115" s="1056" t="s">
        <v>442</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442</v>
      </c>
      <c r="AB116" s="1053"/>
      <c r="AC116" s="1053"/>
      <c r="AD116" s="1053"/>
      <c r="AE116" s="1054"/>
      <c r="AF116" s="1055" t="s">
        <v>393</v>
      </c>
      <c r="AG116" s="1053"/>
      <c r="AH116" s="1053"/>
      <c r="AI116" s="1053"/>
      <c r="AJ116" s="1054"/>
      <c r="AK116" s="1055" t="s">
        <v>189</v>
      </c>
      <c r="AL116" s="1053"/>
      <c r="AM116" s="1053"/>
      <c r="AN116" s="1053"/>
      <c r="AO116" s="1054"/>
      <c r="AP116" s="1056" t="s">
        <v>393</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189</v>
      </c>
      <c r="BR116" s="1014"/>
      <c r="BS116" s="1014"/>
      <c r="BT116" s="1014"/>
      <c r="BU116" s="1014"/>
      <c r="BV116" s="1014" t="s">
        <v>393</v>
      </c>
      <c r="BW116" s="1014"/>
      <c r="BX116" s="1014"/>
      <c r="BY116" s="1014"/>
      <c r="BZ116" s="1014"/>
      <c r="CA116" s="1014" t="s">
        <v>393</v>
      </c>
      <c r="CB116" s="1014"/>
      <c r="CC116" s="1014"/>
      <c r="CD116" s="1014"/>
      <c r="CE116" s="1014"/>
      <c r="CF116" s="1008" t="s">
        <v>189</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3456</v>
      </c>
      <c r="DH116" s="1053"/>
      <c r="DI116" s="1053"/>
      <c r="DJ116" s="1053"/>
      <c r="DK116" s="1054"/>
      <c r="DL116" s="1055" t="s">
        <v>189</v>
      </c>
      <c r="DM116" s="1053"/>
      <c r="DN116" s="1053"/>
      <c r="DO116" s="1053"/>
      <c r="DP116" s="1054"/>
      <c r="DQ116" s="1055" t="s">
        <v>393</v>
      </c>
      <c r="DR116" s="1053"/>
      <c r="DS116" s="1053"/>
      <c r="DT116" s="1053"/>
      <c r="DU116" s="1054"/>
      <c r="DV116" s="1056" t="s">
        <v>189</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3103711</v>
      </c>
      <c r="AB117" s="1071"/>
      <c r="AC117" s="1071"/>
      <c r="AD117" s="1071"/>
      <c r="AE117" s="1072"/>
      <c r="AF117" s="1073">
        <v>3089601</v>
      </c>
      <c r="AG117" s="1071"/>
      <c r="AH117" s="1071"/>
      <c r="AI117" s="1071"/>
      <c r="AJ117" s="1072"/>
      <c r="AK117" s="1073">
        <v>3056208</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393</v>
      </c>
      <c r="BR117" s="1014"/>
      <c r="BS117" s="1014"/>
      <c r="BT117" s="1014"/>
      <c r="BU117" s="1014"/>
      <c r="BV117" s="1014" t="s">
        <v>189</v>
      </c>
      <c r="BW117" s="1014"/>
      <c r="BX117" s="1014"/>
      <c r="BY117" s="1014"/>
      <c r="BZ117" s="1014"/>
      <c r="CA117" s="1014" t="s">
        <v>189</v>
      </c>
      <c r="CB117" s="1014"/>
      <c r="CC117" s="1014"/>
      <c r="CD117" s="1014"/>
      <c r="CE117" s="1014"/>
      <c r="CF117" s="1008" t="s">
        <v>189</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189</v>
      </c>
      <c r="DH117" s="1053"/>
      <c r="DI117" s="1053"/>
      <c r="DJ117" s="1053"/>
      <c r="DK117" s="1054"/>
      <c r="DL117" s="1055" t="s">
        <v>393</v>
      </c>
      <c r="DM117" s="1053"/>
      <c r="DN117" s="1053"/>
      <c r="DO117" s="1053"/>
      <c r="DP117" s="1054"/>
      <c r="DQ117" s="1055" t="s">
        <v>189</v>
      </c>
      <c r="DR117" s="1053"/>
      <c r="DS117" s="1053"/>
      <c r="DT117" s="1053"/>
      <c r="DU117" s="1054"/>
      <c r="DV117" s="1056" t="s">
        <v>189</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309</v>
      </c>
      <c r="AG118" s="979"/>
      <c r="AH118" s="979"/>
      <c r="AI118" s="979"/>
      <c r="AJ118" s="980"/>
      <c r="AK118" s="978" t="s">
        <v>308</v>
      </c>
      <c r="AL118" s="979"/>
      <c r="AM118" s="979"/>
      <c r="AN118" s="979"/>
      <c r="AO118" s="980"/>
      <c r="AP118" s="1065" t="s">
        <v>434</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189</v>
      </c>
      <c r="BR118" s="1092"/>
      <c r="BS118" s="1092"/>
      <c r="BT118" s="1092"/>
      <c r="BU118" s="1092"/>
      <c r="BV118" s="1092" t="s">
        <v>442</v>
      </c>
      <c r="BW118" s="1092"/>
      <c r="BX118" s="1092"/>
      <c r="BY118" s="1092"/>
      <c r="BZ118" s="1092"/>
      <c r="CA118" s="1092" t="s">
        <v>442</v>
      </c>
      <c r="CB118" s="1092"/>
      <c r="CC118" s="1092"/>
      <c r="CD118" s="1092"/>
      <c r="CE118" s="1092"/>
      <c r="CF118" s="1008" t="s">
        <v>442</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442</v>
      </c>
      <c r="DM118" s="1053"/>
      <c r="DN118" s="1053"/>
      <c r="DO118" s="1053"/>
      <c r="DP118" s="1054"/>
      <c r="DQ118" s="1055" t="s">
        <v>393</v>
      </c>
      <c r="DR118" s="1053"/>
      <c r="DS118" s="1053"/>
      <c r="DT118" s="1053"/>
      <c r="DU118" s="1054"/>
      <c r="DV118" s="1056" t="s">
        <v>442</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189</v>
      </c>
      <c r="AB119" s="986"/>
      <c r="AC119" s="986"/>
      <c r="AD119" s="986"/>
      <c r="AE119" s="987"/>
      <c r="AF119" s="988" t="s">
        <v>442</v>
      </c>
      <c r="AG119" s="986"/>
      <c r="AH119" s="986"/>
      <c r="AI119" s="986"/>
      <c r="AJ119" s="987"/>
      <c r="AK119" s="988" t="s">
        <v>442</v>
      </c>
      <c r="AL119" s="986"/>
      <c r="AM119" s="986"/>
      <c r="AN119" s="986"/>
      <c r="AO119" s="987"/>
      <c r="AP119" s="989" t="s">
        <v>442</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466</v>
      </c>
      <c r="BP119" s="1100"/>
      <c r="BQ119" s="1091">
        <v>37372279</v>
      </c>
      <c r="BR119" s="1092"/>
      <c r="BS119" s="1092"/>
      <c r="BT119" s="1092"/>
      <c r="BU119" s="1092"/>
      <c r="BV119" s="1092">
        <v>37063926</v>
      </c>
      <c r="BW119" s="1092"/>
      <c r="BX119" s="1092"/>
      <c r="BY119" s="1092"/>
      <c r="BZ119" s="1092"/>
      <c r="CA119" s="1092">
        <v>36851051</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28975</v>
      </c>
      <c r="DH119" s="1078"/>
      <c r="DI119" s="1078"/>
      <c r="DJ119" s="1078"/>
      <c r="DK119" s="1079"/>
      <c r="DL119" s="1077">
        <v>22300</v>
      </c>
      <c r="DM119" s="1078"/>
      <c r="DN119" s="1078"/>
      <c r="DO119" s="1078"/>
      <c r="DP119" s="1079"/>
      <c r="DQ119" s="1077">
        <v>17136</v>
      </c>
      <c r="DR119" s="1078"/>
      <c r="DS119" s="1078"/>
      <c r="DT119" s="1078"/>
      <c r="DU119" s="1079"/>
      <c r="DV119" s="1080">
        <v>0.1</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442</v>
      </c>
      <c r="AB120" s="1053"/>
      <c r="AC120" s="1053"/>
      <c r="AD120" s="1053"/>
      <c r="AE120" s="1054"/>
      <c r="AF120" s="1055" t="s">
        <v>442</v>
      </c>
      <c r="AG120" s="1053"/>
      <c r="AH120" s="1053"/>
      <c r="AI120" s="1053"/>
      <c r="AJ120" s="1054"/>
      <c r="AK120" s="1055" t="s">
        <v>442</v>
      </c>
      <c r="AL120" s="1053"/>
      <c r="AM120" s="1053"/>
      <c r="AN120" s="1053"/>
      <c r="AO120" s="1054"/>
      <c r="AP120" s="1056" t="s">
        <v>442</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4574850</v>
      </c>
      <c r="BR120" s="1021"/>
      <c r="BS120" s="1021"/>
      <c r="BT120" s="1021"/>
      <c r="BU120" s="1021"/>
      <c r="BV120" s="1021">
        <v>4662408</v>
      </c>
      <c r="BW120" s="1021"/>
      <c r="BX120" s="1021"/>
      <c r="BY120" s="1021"/>
      <c r="BZ120" s="1021"/>
      <c r="CA120" s="1021">
        <v>4951699</v>
      </c>
      <c r="CB120" s="1021"/>
      <c r="CC120" s="1021"/>
      <c r="CD120" s="1021"/>
      <c r="CE120" s="1021"/>
      <c r="CF120" s="1035">
        <v>38.299999999999997</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8090299</v>
      </c>
      <c r="DH120" s="1021"/>
      <c r="DI120" s="1021"/>
      <c r="DJ120" s="1021"/>
      <c r="DK120" s="1021"/>
      <c r="DL120" s="1021">
        <v>7712841</v>
      </c>
      <c r="DM120" s="1021"/>
      <c r="DN120" s="1021"/>
      <c r="DO120" s="1021"/>
      <c r="DP120" s="1021"/>
      <c r="DQ120" s="1021">
        <v>7118250</v>
      </c>
      <c r="DR120" s="1021"/>
      <c r="DS120" s="1021"/>
      <c r="DT120" s="1021"/>
      <c r="DU120" s="1021"/>
      <c r="DV120" s="1022">
        <v>55.1</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12636</v>
      </c>
      <c r="AB121" s="1053"/>
      <c r="AC121" s="1053"/>
      <c r="AD121" s="1053"/>
      <c r="AE121" s="1054"/>
      <c r="AF121" s="1055">
        <v>12636</v>
      </c>
      <c r="AG121" s="1053"/>
      <c r="AH121" s="1053"/>
      <c r="AI121" s="1053"/>
      <c r="AJ121" s="1054"/>
      <c r="AK121" s="1055">
        <v>12636</v>
      </c>
      <c r="AL121" s="1053"/>
      <c r="AM121" s="1053"/>
      <c r="AN121" s="1053"/>
      <c r="AO121" s="1054"/>
      <c r="AP121" s="1056">
        <v>0.1</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7275077</v>
      </c>
      <c r="BR121" s="1014"/>
      <c r="BS121" s="1014"/>
      <c r="BT121" s="1014"/>
      <c r="BU121" s="1014"/>
      <c r="BV121" s="1014">
        <v>7024830</v>
      </c>
      <c r="BW121" s="1014"/>
      <c r="BX121" s="1014"/>
      <c r="BY121" s="1014"/>
      <c r="BZ121" s="1014"/>
      <c r="CA121" s="1014">
        <v>7460031</v>
      </c>
      <c r="CB121" s="1014"/>
      <c r="CC121" s="1014"/>
      <c r="CD121" s="1014"/>
      <c r="CE121" s="1014"/>
      <c r="CF121" s="1008">
        <v>57.8</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1728</v>
      </c>
      <c r="DH121" s="1014"/>
      <c r="DI121" s="1014"/>
      <c r="DJ121" s="1014"/>
      <c r="DK121" s="1014"/>
      <c r="DL121" s="1014">
        <v>1714</v>
      </c>
      <c r="DM121" s="1014"/>
      <c r="DN121" s="1014"/>
      <c r="DO121" s="1014"/>
      <c r="DP121" s="1014"/>
      <c r="DQ121" s="1014">
        <v>1702</v>
      </c>
      <c r="DR121" s="1014"/>
      <c r="DS121" s="1014"/>
      <c r="DT121" s="1014"/>
      <c r="DU121" s="1014"/>
      <c r="DV121" s="1015">
        <v>0</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189</v>
      </c>
      <c r="AB122" s="1053"/>
      <c r="AC122" s="1053"/>
      <c r="AD122" s="1053"/>
      <c r="AE122" s="1054"/>
      <c r="AF122" s="1055" t="s">
        <v>442</v>
      </c>
      <c r="AG122" s="1053"/>
      <c r="AH122" s="1053"/>
      <c r="AI122" s="1053"/>
      <c r="AJ122" s="1054"/>
      <c r="AK122" s="1055" t="s">
        <v>442</v>
      </c>
      <c r="AL122" s="1053"/>
      <c r="AM122" s="1053"/>
      <c r="AN122" s="1053"/>
      <c r="AO122" s="1054"/>
      <c r="AP122" s="1056" t="s">
        <v>189</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21773344</v>
      </c>
      <c r="BR122" s="1092"/>
      <c r="BS122" s="1092"/>
      <c r="BT122" s="1092"/>
      <c r="BU122" s="1092"/>
      <c r="BV122" s="1092">
        <v>21847281</v>
      </c>
      <c r="BW122" s="1092"/>
      <c r="BX122" s="1092"/>
      <c r="BY122" s="1092"/>
      <c r="BZ122" s="1092"/>
      <c r="CA122" s="1092">
        <v>21828943</v>
      </c>
      <c r="CB122" s="1092"/>
      <c r="CC122" s="1092"/>
      <c r="CD122" s="1092"/>
      <c r="CE122" s="1092"/>
      <c r="CF122" s="1112">
        <v>169</v>
      </c>
      <c r="CG122" s="1113"/>
      <c r="CH122" s="1113"/>
      <c r="CI122" s="1113"/>
      <c r="CJ122" s="1113"/>
      <c r="CK122" s="1104"/>
      <c r="CL122" s="1105"/>
      <c r="CM122" s="1105"/>
      <c r="CN122" s="1105"/>
      <c r="CO122" s="1106"/>
      <c r="CP122" s="1114" t="s">
        <v>476</v>
      </c>
      <c r="CQ122" s="1115"/>
      <c r="CR122" s="1115"/>
      <c r="CS122" s="1115"/>
      <c r="CT122" s="1115"/>
      <c r="CU122" s="1115"/>
      <c r="CV122" s="1115"/>
      <c r="CW122" s="1115"/>
      <c r="CX122" s="1115"/>
      <c r="CY122" s="1115"/>
      <c r="CZ122" s="1115"/>
      <c r="DA122" s="1115"/>
      <c r="DB122" s="1115"/>
      <c r="DC122" s="1115"/>
      <c r="DD122" s="1115"/>
      <c r="DE122" s="1115"/>
      <c r="DF122" s="1116"/>
      <c r="DG122" s="1013">
        <v>2198</v>
      </c>
      <c r="DH122" s="1014"/>
      <c r="DI122" s="1014"/>
      <c r="DJ122" s="1014"/>
      <c r="DK122" s="1014"/>
      <c r="DL122" s="1014">
        <v>1225</v>
      </c>
      <c r="DM122" s="1014"/>
      <c r="DN122" s="1014"/>
      <c r="DO122" s="1014"/>
      <c r="DP122" s="1014"/>
      <c r="DQ122" s="1014">
        <v>440</v>
      </c>
      <c r="DR122" s="1014"/>
      <c r="DS122" s="1014"/>
      <c r="DT122" s="1014"/>
      <c r="DU122" s="1014"/>
      <c r="DV122" s="1015">
        <v>0</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3574</v>
      </c>
      <c r="AB123" s="1053"/>
      <c r="AC123" s="1053"/>
      <c r="AD123" s="1053"/>
      <c r="AE123" s="1054"/>
      <c r="AF123" s="1055">
        <v>3522</v>
      </c>
      <c r="AG123" s="1053"/>
      <c r="AH123" s="1053"/>
      <c r="AI123" s="1053"/>
      <c r="AJ123" s="1054"/>
      <c r="AK123" s="1055" t="s">
        <v>442</v>
      </c>
      <c r="AL123" s="1053"/>
      <c r="AM123" s="1053"/>
      <c r="AN123" s="1053"/>
      <c r="AO123" s="1054"/>
      <c r="AP123" s="1056" t="s">
        <v>393</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477</v>
      </c>
      <c r="BP123" s="1100"/>
      <c r="BQ123" s="1159">
        <v>33623271</v>
      </c>
      <c r="BR123" s="1160"/>
      <c r="BS123" s="1160"/>
      <c r="BT123" s="1160"/>
      <c r="BU123" s="1160"/>
      <c r="BV123" s="1160">
        <v>33534519</v>
      </c>
      <c r="BW123" s="1160"/>
      <c r="BX123" s="1160"/>
      <c r="BY123" s="1160"/>
      <c r="BZ123" s="1160"/>
      <c r="CA123" s="1160">
        <v>34240673</v>
      </c>
      <c r="CB123" s="1160"/>
      <c r="CC123" s="1160"/>
      <c r="CD123" s="1160"/>
      <c r="CE123" s="1160"/>
      <c r="CF123" s="1093"/>
      <c r="CG123" s="1094"/>
      <c r="CH123" s="1094"/>
      <c r="CI123" s="1094"/>
      <c r="CJ123" s="1095"/>
      <c r="CK123" s="1104"/>
      <c r="CL123" s="1105"/>
      <c r="CM123" s="1105"/>
      <c r="CN123" s="1105"/>
      <c r="CO123" s="1106"/>
      <c r="CP123" s="1114" t="s">
        <v>478</v>
      </c>
      <c r="CQ123" s="1115"/>
      <c r="CR123" s="1115"/>
      <c r="CS123" s="1115"/>
      <c r="CT123" s="1115"/>
      <c r="CU123" s="1115"/>
      <c r="CV123" s="1115"/>
      <c r="CW123" s="1115"/>
      <c r="CX123" s="1115"/>
      <c r="CY123" s="1115"/>
      <c r="CZ123" s="1115"/>
      <c r="DA123" s="1115"/>
      <c r="DB123" s="1115"/>
      <c r="DC123" s="1115"/>
      <c r="DD123" s="1115"/>
      <c r="DE123" s="1115"/>
      <c r="DF123" s="1116"/>
      <c r="DG123" s="1052" t="s">
        <v>442</v>
      </c>
      <c r="DH123" s="1053"/>
      <c r="DI123" s="1053"/>
      <c r="DJ123" s="1053"/>
      <c r="DK123" s="1054"/>
      <c r="DL123" s="1055" t="s">
        <v>393</v>
      </c>
      <c r="DM123" s="1053"/>
      <c r="DN123" s="1053"/>
      <c r="DO123" s="1053"/>
      <c r="DP123" s="1054"/>
      <c r="DQ123" s="1055" t="s">
        <v>393</v>
      </c>
      <c r="DR123" s="1053"/>
      <c r="DS123" s="1053"/>
      <c r="DT123" s="1053"/>
      <c r="DU123" s="1054"/>
      <c r="DV123" s="1056" t="s">
        <v>393</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189</v>
      </c>
      <c r="AB124" s="1053"/>
      <c r="AC124" s="1053"/>
      <c r="AD124" s="1053"/>
      <c r="AE124" s="1054"/>
      <c r="AF124" s="1055" t="s">
        <v>393</v>
      </c>
      <c r="AG124" s="1053"/>
      <c r="AH124" s="1053"/>
      <c r="AI124" s="1053"/>
      <c r="AJ124" s="1054"/>
      <c r="AK124" s="1055" t="s">
        <v>393</v>
      </c>
      <c r="AL124" s="1053"/>
      <c r="AM124" s="1053"/>
      <c r="AN124" s="1053"/>
      <c r="AO124" s="1054"/>
      <c r="AP124" s="1056" t="s">
        <v>393</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29</v>
      </c>
      <c r="BR124" s="1122"/>
      <c r="BS124" s="1122"/>
      <c r="BT124" s="1122"/>
      <c r="BU124" s="1122"/>
      <c r="BV124" s="1122">
        <v>28</v>
      </c>
      <c r="BW124" s="1122"/>
      <c r="BX124" s="1122"/>
      <c r="BY124" s="1122"/>
      <c r="BZ124" s="1122"/>
      <c r="CA124" s="1122">
        <v>20.2</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442</v>
      </c>
      <c r="DH124" s="1078"/>
      <c r="DI124" s="1078"/>
      <c r="DJ124" s="1078"/>
      <c r="DK124" s="1079"/>
      <c r="DL124" s="1077" t="s">
        <v>442</v>
      </c>
      <c r="DM124" s="1078"/>
      <c r="DN124" s="1078"/>
      <c r="DO124" s="1078"/>
      <c r="DP124" s="1079"/>
      <c r="DQ124" s="1077" t="s">
        <v>442</v>
      </c>
      <c r="DR124" s="1078"/>
      <c r="DS124" s="1078"/>
      <c r="DT124" s="1078"/>
      <c r="DU124" s="1079"/>
      <c r="DV124" s="1080" t="s">
        <v>442</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442</v>
      </c>
      <c r="AB125" s="1053"/>
      <c r="AC125" s="1053"/>
      <c r="AD125" s="1053"/>
      <c r="AE125" s="1054"/>
      <c r="AF125" s="1055" t="s">
        <v>442</v>
      </c>
      <c r="AG125" s="1053"/>
      <c r="AH125" s="1053"/>
      <c r="AI125" s="1053"/>
      <c r="AJ125" s="1054"/>
      <c r="AK125" s="1055" t="s">
        <v>442</v>
      </c>
      <c r="AL125" s="1053"/>
      <c r="AM125" s="1053"/>
      <c r="AN125" s="1053"/>
      <c r="AO125" s="1054"/>
      <c r="AP125" s="1056" t="s">
        <v>442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442</v>
      </c>
      <c r="DH125" s="1021"/>
      <c r="DI125" s="1021"/>
      <c r="DJ125" s="1021"/>
      <c r="DK125" s="1021"/>
      <c r="DL125" s="1021" t="s">
        <v>442</v>
      </c>
      <c r="DM125" s="1021"/>
      <c r="DN125" s="1021"/>
      <c r="DO125" s="1021"/>
      <c r="DP125" s="1021"/>
      <c r="DQ125" s="1021" t="s">
        <v>442</v>
      </c>
      <c r="DR125" s="1021"/>
      <c r="DS125" s="1021"/>
      <c r="DT125" s="1021"/>
      <c r="DU125" s="1021"/>
      <c r="DV125" s="1022" t="s">
        <v>442</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5230</v>
      </c>
      <c r="AB126" s="1053"/>
      <c r="AC126" s="1053"/>
      <c r="AD126" s="1053"/>
      <c r="AE126" s="1054"/>
      <c r="AF126" s="1055">
        <v>6758</v>
      </c>
      <c r="AG126" s="1053"/>
      <c r="AH126" s="1053"/>
      <c r="AI126" s="1053"/>
      <c r="AJ126" s="1054"/>
      <c r="AK126" s="1055">
        <v>5188</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442</v>
      </c>
      <c r="DH126" s="1014"/>
      <c r="DI126" s="1014"/>
      <c r="DJ126" s="1014"/>
      <c r="DK126" s="1014"/>
      <c r="DL126" s="1014" t="s">
        <v>442</v>
      </c>
      <c r="DM126" s="1014"/>
      <c r="DN126" s="1014"/>
      <c r="DO126" s="1014"/>
      <c r="DP126" s="1014"/>
      <c r="DQ126" s="1014" t="s">
        <v>442</v>
      </c>
      <c r="DR126" s="1014"/>
      <c r="DS126" s="1014"/>
      <c r="DT126" s="1014"/>
      <c r="DU126" s="1014"/>
      <c r="DV126" s="1015" t="s">
        <v>442</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462</v>
      </c>
      <c r="AB127" s="1053"/>
      <c r="AC127" s="1053"/>
      <c r="AD127" s="1053"/>
      <c r="AE127" s="1054"/>
      <c r="AF127" s="1055">
        <v>389</v>
      </c>
      <c r="AG127" s="1053"/>
      <c r="AH127" s="1053"/>
      <c r="AI127" s="1053"/>
      <c r="AJ127" s="1054"/>
      <c r="AK127" s="1055">
        <v>318</v>
      </c>
      <c r="AL127" s="1053"/>
      <c r="AM127" s="1053"/>
      <c r="AN127" s="1053"/>
      <c r="AO127" s="1054"/>
      <c r="AP127" s="1056">
        <v>0</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393</v>
      </c>
      <c r="DH127" s="1014"/>
      <c r="DI127" s="1014"/>
      <c r="DJ127" s="1014"/>
      <c r="DK127" s="1014"/>
      <c r="DL127" s="1014" t="s">
        <v>442</v>
      </c>
      <c r="DM127" s="1014"/>
      <c r="DN127" s="1014"/>
      <c r="DO127" s="1014"/>
      <c r="DP127" s="1014"/>
      <c r="DQ127" s="1014" t="s">
        <v>442</v>
      </c>
      <c r="DR127" s="1014"/>
      <c r="DS127" s="1014"/>
      <c r="DT127" s="1014"/>
      <c r="DU127" s="1014"/>
      <c r="DV127" s="1015" t="s">
        <v>442</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610048</v>
      </c>
      <c r="AB128" s="1142"/>
      <c r="AC128" s="1142"/>
      <c r="AD128" s="1142"/>
      <c r="AE128" s="1143"/>
      <c r="AF128" s="1144">
        <v>602401</v>
      </c>
      <c r="AG128" s="1142"/>
      <c r="AH128" s="1142"/>
      <c r="AI128" s="1142"/>
      <c r="AJ128" s="1143"/>
      <c r="AK128" s="1144">
        <v>599187</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393</v>
      </c>
      <c r="BG128" s="1149"/>
      <c r="BH128" s="1149"/>
      <c r="BI128" s="1149"/>
      <c r="BJ128" s="1149"/>
      <c r="BK128" s="1149"/>
      <c r="BL128" s="1150"/>
      <c r="BM128" s="1148">
        <v>12.8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393</v>
      </c>
      <c r="DH128" s="1134"/>
      <c r="DI128" s="1134"/>
      <c r="DJ128" s="1134"/>
      <c r="DK128" s="1134"/>
      <c r="DL128" s="1134" t="s">
        <v>189</v>
      </c>
      <c r="DM128" s="1134"/>
      <c r="DN128" s="1134"/>
      <c r="DO128" s="1134"/>
      <c r="DP128" s="1134"/>
      <c r="DQ128" s="1134" t="s">
        <v>393</v>
      </c>
      <c r="DR128" s="1134"/>
      <c r="DS128" s="1134"/>
      <c r="DT128" s="1134"/>
      <c r="DU128" s="1134"/>
      <c r="DV128" s="1135" t="s">
        <v>393</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14749826</v>
      </c>
      <c r="AB129" s="1053"/>
      <c r="AC129" s="1053"/>
      <c r="AD129" s="1053"/>
      <c r="AE129" s="1054"/>
      <c r="AF129" s="1055">
        <v>14422757</v>
      </c>
      <c r="AG129" s="1053"/>
      <c r="AH129" s="1053"/>
      <c r="AI129" s="1053"/>
      <c r="AJ129" s="1054"/>
      <c r="AK129" s="1055">
        <v>14719651</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189</v>
      </c>
      <c r="BG129" s="1163"/>
      <c r="BH129" s="1163"/>
      <c r="BI129" s="1163"/>
      <c r="BJ129" s="1163"/>
      <c r="BK129" s="1163"/>
      <c r="BL129" s="1164"/>
      <c r="BM129" s="1162">
        <v>17.8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1856108</v>
      </c>
      <c r="AB130" s="1053"/>
      <c r="AC130" s="1053"/>
      <c r="AD130" s="1053"/>
      <c r="AE130" s="1054"/>
      <c r="AF130" s="1055">
        <v>1841216</v>
      </c>
      <c r="AG130" s="1053"/>
      <c r="AH130" s="1053"/>
      <c r="AI130" s="1053"/>
      <c r="AJ130" s="1054"/>
      <c r="AK130" s="1055">
        <v>1805176</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12893718</v>
      </c>
      <c r="AB131" s="1078"/>
      <c r="AC131" s="1078"/>
      <c r="AD131" s="1078"/>
      <c r="AE131" s="1079"/>
      <c r="AF131" s="1077">
        <v>12581541</v>
      </c>
      <c r="AG131" s="1078"/>
      <c r="AH131" s="1078"/>
      <c r="AI131" s="1078"/>
      <c r="AJ131" s="1079"/>
      <c r="AK131" s="1077">
        <v>12914475</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v>20.2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4.9446947730000002</v>
      </c>
      <c r="AB132" s="1194"/>
      <c r="AC132" s="1194"/>
      <c r="AD132" s="1194"/>
      <c r="AE132" s="1195"/>
      <c r="AF132" s="1196">
        <v>5.1343790079999998</v>
      </c>
      <c r="AG132" s="1194"/>
      <c r="AH132" s="1194"/>
      <c r="AI132" s="1194"/>
      <c r="AJ132" s="1195"/>
      <c r="AK132" s="1196">
        <v>5.0473983650000003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5.4</v>
      </c>
      <c r="AB133" s="1177"/>
      <c r="AC133" s="1177"/>
      <c r="AD133" s="1177"/>
      <c r="AE133" s="1178"/>
      <c r="AF133" s="1176">
        <v>5</v>
      </c>
      <c r="AG133" s="1177"/>
      <c r="AH133" s="1177"/>
      <c r="AI133" s="1177"/>
      <c r="AJ133" s="1178"/>
      <c r="AK133" s="1176">
        <v>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icrcZ+N1zztv8yicrA59/sGrj8G8bzLyLo06bhrEYBamqQjSUv/akYmmggRcM+jbz1bYOqodc2k6Ez128x0ug==" saltValue="bsImk0nTgtrWmG8rZI4q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election activeCell="AN70" sqref="AN7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ohfLRXbs6ZdrLoLnr86k7bgtozV2PXnyj+LC+7lITkhibUzydL8+LLp29LmW1yaVk9nrJJpCnRxZwYdcbmD4g==" saltValue="4adiskfsWK8gat3/6JOm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N70" sqref="AN70"/>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xQgsYA5wH9q84U1Q0Ieq7vBRU0/wWwjb08J7cOBfEOB8y4QAxWzyn/ClAp5p+EfqoxwZRHXKSXG5W0kcwSRug==" saltValue="DZQNABOSrwtJOEeWV6KP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N70" sqref="AN7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3964968</v>
      </c>
      <c r="AP9" s="313">
        <v>56603</v>
      </c>
      <c r="AQ9" s="314">
        <v>57754</v>
      </c>
      <c r="AR9" s="315">
        <v>-2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521575</v>
      </c>
      <c r="AP10" s="316">
        <v>7446</v>
      </c>
      <c r="AQ10" s="317">
        <v>3830</v>
      </c>
      <c r="AR10" s="318">
        <v>94.4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4266</v>
      </c>
      <c r="AP11" s="316">
        <v>61</v>
      </c>
      <c r="AQ11" s="317">
        <v>6814</v>
      </c>
      <c r="AR11" s="318">
        <v>-99.1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v>31446</v>
      </c>
      <c r="AP12" s="316">
        <v>449</v>
      </c>
      <c r="AQ12" s="317">
        <v>1059</v>
      </c>
      <c r="AR12" s="318">
        <v>-57.6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517</v>
      </c>
      <c r="AP13" s="316" t="s">
        <v>517</v>
      </c>
      <c r="AQ13" s="317">
        <v>4</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181566</v>
      </c>
      <c r="AP14" s="316">
        <v>2592</v>
      </c>
      <c r="AQ14" s="317">
        <v>2651</v>
      </c>
      <c r="AR14" s="318">
        <v>-2.2000000000000002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57449</v>
      </c>
      <c r="AP15" s="316">
        <v>820</v>
      </c>
      <c r="AQ15" s="317">
        <v>1352</v>
      </c>
      <c r="AR15" s="318">
        <v>-39.299999999999997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-350641</v>
      </c>
      <c r="AP16" s="316">
        <v>-5006</v>
      </c>
      <c r="AQ16" s="317">
        <v>-4074</v>
      </c>
      <c r="AR16" s="318">
        <v>22.9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4410629</v>
      </c>
      <c r="AP17" s="316">
        <v>62965</v>
      </c>
      <c r="AQ17" s="317">
        <v>69392</v>
      </c>
      <c r="AR17" s="318">
        <v>-9.3000000000000007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6.8</v>
      </c>
      <c r="AP21" s="329">
        <v>6.31</v>
      </c>
      <c r="AQ21" s="330">
        <v>0.49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98.6</v>
      </c>
      <c r="AP22" s="334">
        <v>98.4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2455537</v>
      </c>
      <c r="AP32" s="343">
        <v>35055</v>
      </c>
      <c r="AQ32" s="344">
        <v>34189</v>
      </c>
      <c r="AR32" s="345">
        <v>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517</v>
      </c>
      <c r="AP34" s="343" t="s">
        <v>517</v>
      </c>
      <c r="AQ34" s="344">
        <v>16</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581088</v>
      </c>
      <c r="AP35" s="343">
        <v>8295</v>
      </c>
      <c r="AQ35" s="344">
        <v>9412</v>
      </c>
      <c r="AR35" s="345">
        <v>-11.9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1441</v>
      </c>
      <c r="AP36" s="343">
        <v>21</v>
      </c>
      <c r="AQ36" s="344">
        <v>2024</v>
      </c>
      <c r="AR36" s="345">
        <v>-99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v>18142</v>
      </c>
      <c r="AP37" s="343">
        <v>259</v>
      </c>
      <c r="AQ37" s="344">
        <v>1165</v>
      </c>
      <c r="AR37" s="345">
        <v>-77.8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517</v>
      </c>
      <c r="AP38" s="346" t="s">
        <v>517</v>
      </c>
      <c r="AQ38" s="347">
        <v>2</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-599187</v>
      </c>
      <c r="AP39" s="343">
        <v>-8554</v>
      </c>
      <c r="AQ39" s="344">
        <v>-6367</v>
      </c>
      <c r="AR39" s="345">
        <v>34.299999999999997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-1805176</v>
      </c>
      <c r="AP40" s="343">
        <v>-25770</v>
      </c>
      <c r="AQ40" s="344">
        <v>-28963</v>
      </c>
      <c r="AR40" s="345">
        <v>-11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651845</v>
      </c>
      <c r="AP41" s="343">
        <v>9306</v>
      </c>
      <c r="AQ41" s="344">
        <v>11478</v>
      </c>
      <c r="AR41" s="345">
        <v>-18.899999999999999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4754915</v>
      </c>
      <c r="AN51" s="365">
        <v>68839</v>
      </c>
      <c r="AO51" s="366">
        <v>9.1999999999999993</v>
      </c>
      <c r="AP51" s="367">
        <v>47278</v>
      </c>
      <c r="AQ51" s="368">
        <v>-28.6</v>
      </c>
      <c r="AR51" s="369">
        <v>37.799999999999997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2812759</v>
      </c>
      <c r="AN52" s="373">
        <v>40722</v>
      </c>
      <c r="AO52" s="374">
        <v>23.5</v>
      </c>
      <c r="AP52" s="375">
        <v>24096</v>
      </c>
      <c r="AQ52" s="376">
        <v>-24.3</v>
      </c>
      <c r="AR52" s="377">
        <v>47.8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4638883</v>
      </c>
      <c r="AN53" s="365">
        <v>67010</v>
      </c>
      <c r="AO53" s="366">
        <v>-2.7</v>
      </c>
      <c r="AP53" s="367">
        <v>44504</v>
      </c>
      <c r="AQ53" s="368">
        <v>-5.9</v>
      </c>
      <c r="AR53" s="369">
        <v>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2418792</v>
      </c>
      <c r="AN54" s="373">
        <v>34940</v>
      </c>
      <c r="AO54" s="374">
        <v>-14.2</v>
      </c>
      <c r="AP54" s="375">
        <v>25876</v>
      </c>
      <c r="AQ54" s="376">
        <v>7.4</v>
      </c>
      <c r="AR54" s="377">
        <v>-21.6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4951826</v>
      </c>
      <c r="AN55" s="365">
        <v>71228</v>
      </c>
      <c r="AO55" s="366">
        <v>6.3</v>
      </c>
      <c r="AP55" s="367">
        <v>47820</v>
      </c>
      <c r="AQ55" s="368">
        <v>7.5</v>
      </c>
      <c r="AR55" s="369">
        <v>-1.2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2410756</v>
      </c>
      <c r="AN56" s="373">
        <v>34677</v>
      </c>
      <c r="AO56" s="374">
        <v>-0.8</v>
      </c>
      <c r="AP56" s="375">
        <v>25855</v>
      </c>
      <c r="AQ56" s="376">
        <v>-0.1</v>
      </c>
      <c r="AR56" s="377">
        <v>-0.7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4304991</v>
      </c>
      <c r="AN57" s="365">
        <v>61632</v>
      </c>
      <c r="AO57" s="366">
        <v>-13.5</v>
      </c>
      <c r="AP57" s="367">
        <v>41934</v>
      </c>
      <c r="AQ57" s="368">
        <v>-12.3</v>
      </c>
      <c r="AR57" s="369">
        <v>-1.2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2201364</v>
      </c>
      <c r="AN58" s="373">
        <v>31516</v>
      </c>
      <c r="AO58" s="374">
        <v>-9.1</v>
      </c>
      <c r="AP58" s="375">
        <v>23352</v>
      </c>
      <c r="AQ58" s="376">
        <v>-9.6999999999999993</v>
      </c>
      <c r="AR58" s="377">
        <v>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4797548</v>
      </c>
      <c r="AN59" s="365">
        <v>68488</v>
      </c>
      <c r="AO59" s="366">
        <v>11.1</v>
      </c>
      <c r="AP59" s="367">
        <v>45588</v>
      </c>
      <c r="AQ59" s="368">
        <v>8.6999999999999993</v>
      </c>
      <c r="AR59" s="369">
        <v>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2001105</v>
      </c>
      <c r="AN60" s="373">
        <v>28567</v>
      </c>
      <c r="AO60" s="374">
        <v>-9.4</v>
      </c>
      <c r="AP60" s="375">
        <v>24150</v>
      </c>
      <c r="AQ60" s="376">
        <v>3.4</v>
      </c>
      <c r="AR60" s="377">
        <v>-12.8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4689633</v>
      </c>
      <c r="AN61" s="380">
        <v>67439</v>
      </c>
      <c r="AO61" s="381">
        <v>2.1</v>
      </c>
      <c r="AP61" s="382">
        <v>45425</v>
      </c>
      <c r="AQ61" s="383">
        <v>-6.1</v>
      </c>
      <c r="AR61" s="369">
        <v>8.1999999999999993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2368955</v>
      </c>
      <c r="AN62" s="373">
        <v>34084</v>
      </c>
      <c r="AO62" s="374">
        <v>-2</v>
      </c>
      <c r="AP62" s="375">
        <v>24666</v>
      </c>
      <c r="AQ62" s="376">
        <v>-4.7</v>
      </c>
      <c r="AR62" s="377">
        <v>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jeL0glxZLdi4Dk3XSdvL85gO0KTlyg5sdJCUvzUz7xRoYjo+LdnTVVQzjgnm1znSzVnrjiblClZJpF55wFf7A==" saltValue="oQ2awkx1aDGoNVuozj81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election activeCell="AN70" sqref="AN7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MLbrqqxx9cFrtpu3sRJ5xGC5d2VjKcE9vNP6rhQc1k0i1pWFYkLzsT0uhuvduyutchHfwC8KCIgn2X0G6J8A3A==" saltValue="3/xo/U3HuF2zyZeo1wCM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election activeCell="AN70" sqref="AN7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mY9p2bb0Dn2QnTAkP5ZadQFHuTH7n3Fj8jbmlNN+Y0qRf+xjQuZY7W0wmJ+Qr5mEALAWPANKb0jQTRVVas1yqg==" saltValue="+iiBhwN7NRKWD600ZsUL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election activeCell="AN70" sqref="AN7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13.5</v>
      </c>
      <c r="G47" s="12">
        <v>13.4</v>
      </c>
      <c r="H47" s="12">
        <v>13.81</v>
      </c>
      <c r="I47" s="12">
        <v>13.15</v>
      </c>
      <c r="J47" s="13">
        <v>12.38</v>
      </c>
    </row>
    <row r="48" spans="2:10" ht="57.75" customHeight="1" x14ac:dyDescent="0.15">
      <c r="B48" s="14"/>
      <c r="C48" s="1238" t="s">
        <v>4</v>
      </c>
      <c r="D48" s="1238"/>
      <c r="E48" s="1239"/>
      <c r="F48" s="15">
        <v>5.4</v>
      </c>
      <c r="G48" s="16">
        <v>5.31</v>
      </c>
      <c r="H48" s="16">
        <v>5.87</v>
      </c>
      <c r="I48" s="16">
        <v>5.4</v>
      </c>
      <c r="J48" s="17">
        <v>5.38</v>
      </c>
    </row>
    <row r="49" spans="2:10" ht="57.75" customHeight="1" thickBot="1" x14ac:dyDescent="0.2">
      <c r="B49" s="18"/>
      <c r="C49" s="1240" t="s">
        <v>5</v>
      </c>
      <c r="D49" s="1240"/>
      <c r="E49" s="1241"/>
      <c r="F49" s="19">
        <v>1.9</v>
      </c>
      <c r="G49" s="20" t="s">
        <v>563</v>
      </c>
      <c r="H49" s="20" t="s">
        <v>564</v>
      </c>
      <c r="I49" s="20" t="s">
        <v>565</v>
      </c>
      <c r="J49" s="21" t="s">
        <v>566</v>
      </c>
    </row>
    <row r="50" spans="2:10" ht="13.5" customHeight="1" x14ac:dyDescent="0.15"/>
  </sheetData>
  <sheetProtection algorithmName="SHA-512" hashValue="p+4WNV7JSiaYoTcAUq9+TriAfslLAmakGvnGD5afiqZl4DA/IvbU+VsIpCdDqUL9A7wksT5ubJQSFCidnSm+7Q==" saltValue="Sy9y9LmYPfs/oBWaQD9W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2021-11-10T00:43:23Z</cp:lastPrinted>
  <dcterms:created xsi:type="dcterms:W3CDTF">2021-02-05T00:35:00Z</dcterms:created>
  <dcterms:modified xsi:type="dcterms:W3CDTF">2021-11-10T01:05:59Z</dcterms:modified>
  <cp:category/>
</cp:coreProperties>
</file>