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enwdoc-sv\010 総務部\045 財政課\R02年度\D202財政状況\D20212統一的な基準による財務書類（前年度決算）\02調査及び通知等（振興局等）\20200907【依頼9.25公表】平成30年度財政状況資料集の作成について２回目\回答\"/>
    </mc:Choice>
  </mc:AlternateContent>
  <xr:revisionPtr revIDLastSave="0" documentId="13_ncr:1_{0F2C7A69-7F29-4F03-8C90-7A9F37DD5674}" xr6:coauthVersionLast="36" xr6:coauthVersionMax="36" xr10:uidLastSave="{00000000-0000-0000-0000-000000000000}"/>
  <bookViews>
    <workbookView xWindow="0" yWindow="0" windowWidth="15360" windowHeight="7635" activeTab="1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9" l="1"/>
  <c r="AA8" i="9"/>
  <c r="AP63" i="9"/>
  <c r="AU63" i="9"/>
  <c r="E34" i="7"/>
  <c r="C34" i="7" s="1"/>
  <c r="W34" i="7"/>
  <c r="AO34" i="7"/>
  <c r="BE34" i="7"/>
  <c r="BY34" i="7"/>
  <c r="CQ34" i="7"/>
  <c r="DG34" i="7"/>
  <c r="E35" i="7"/>
  <c r="W35" i="7"/>
  <c r="AO35" i="7"/>
  <c r="BE35" i="7"/>
  <c r="BY35" i="7"/>
  <c r="CQ35" i="7"/>
  <c r="DG35" i="7"/>
  <c r="E36" i="7"/>
  <c r="W36" i="7"/>
  <c r="AM36" i="7"/>
  <c r="BE36" i="7"/>
  <c r="BY36" i="7"/>
  <c r="CQ36" i="7"/>
  <c r="DG36" i="7"/>
  <c r="E37" i="7"/>
  <c r="W37" i="7"/>
  <c r="AM37" i="7"/>
  <c r="BE37" i="7"/>
  <c r="BW37" i="7"/>
  <c r="BY37" i="7"/>
  <c r="CQ37" i="7"/>
  <c r="CO37" i="7" s="1"/>
  <c r="DG37" i="7"/>
  <c r="E38" i="7"/>
  <c r="U38" i="7"/>
  <c r="AM38" i="7"/>
  <c r="BE38" i="7"/>
  <c r="BY38" i="7"/>
  <c r="BW38" i="7" s="1"/>
  <c r="CQ38" i="7"/>
  <c r="CO38" i="7" s="1"/>
  <c r="DG38" i="7"/>
  <c r="E39" i="7"/>
  <c r="C39" i="7" s="1"/>
  <c r="U39" i="7"/>
  <c r="AM39" i="7"/>
  <c r="BE39" i="7"/>
  <c r="BY39" i="7"/>
  <c r="BW39" i="7" s="1"/>
  <c r="CQ39" i="7"/>
  <c r="CO39" i="7" s="1"/>
  <c r="DG39" i="7"/>
  <c r="E40" i="7"/>
  <c r="C40" i="7" s="1"/>
  <c r="U40" i="7"/>
  <c r="AM40" i="7"/>
  <c r="BE40" i="7"/>
  <c r="BY40" i="7"/>
  <c r="BW40" i="7" s="1"/>
  <c r="CO40" i="7"/>
  <c r="CQ40" i="7"/>
  <c r="DG40" i="7"/>
  <c r="E41" i="7"/>
  <c r="C41" i="7" s="1"/>
  <c r="U41" i="7"/>
  <c r="AM41" i="7"/>
  <c r="BE41" i="7"/>
  <c r="BY41" i="7"/>
  <c r="BW41" i="7" s="1"/>
  <c r="CQ41" i="7"/>
  <c r="CO41" i="7" s="1"/>
  <c r="DG41" i="7"/>
  <c r="E42" i="7"/>
  <c r="C42" i="7" s="1"/>
  <c r="U42" i="7"/>
  <c r="AM42" i="7"/>
  <c r="BE42" i="7"/>
  <c r="BW42" i="7"/>
  <c r="BY42" i="7"/>
  <c r="CQ42" i="7"/>
  <c r="CO42" i="7" s="1"/>
  <c r="DG42" i="7"/>
  <c r="E43" i="7"/>
  <c r="C43" i="7" s="1"/>
  <c r="U43" i="7"/>
  <c r="AM43" i="7"/>
  <c r="BE43" i="7"/>
  <c r="BY43" i="7"/>
  <c r="BW43" i="7" s="1"/>
  <c r="CQ43" i="7"/>
  <c r="CO43" i="7" s="1"/>
  <c r="DG43" i="7"/>
  <c r="C35" i="7" l="1"/>
  <c r="C36" i="7" s="1"/>
  <c r="C37" i="7" s="1"/>
  <c r="C38" i="7" s="1"/>
  <c r="U34" i="7" l="1"/>
  <c r="U35" i="7" s="1"/>
  <c r="U36" i="7" s="1"/>
  <c r="U37" i="7" s="1"/>
  <c r="AM34" i="7" l="1"/>
  <c r="AM35" i="7" s="1"/>
  <c r="CO34" i="7" s="1"/>
  <c r="CO35" i="7" s="1"/>
  <c r="CO36" i="7" s="1"/>
  <c r="BW34" i="7"/>
  <c r="BW35" i="7" s="1"/>
  <c r="BW36" i="7" s="1"/>
</calcChain>
</file>

<file path=xl/sharedStrings.xml><?xml version="1.0" encoding="utf-8"?>
<sst xmlns="http://schemas.openxmlformats.org/spreadsheetml/2006/main" count="1028" uniqueCount="556">
  <si>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</si>
  <si>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</si>
  <si>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</si>
  <si>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</si>
  <si>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</si>
  <si>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</si>
  <si>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</si>
  <si>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</si>
  <si>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</si>
  <si>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</si>
  <si>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</si>
  <si>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</si>
  <si>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</si>
  <si>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</si>
  <si>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</si>
  <si>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</si>
  <si>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</si>
  <si>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恵庭市財政運営の基本指針に基づき、地方債の新規発行を抑制してきたことや、過去の地方債の償還終了及び利率見直しによる影響などにより、実質公債費比率は類似団体の平均値より低い傾向となっている。今後も同基本指針に基づき、安定した財政運営に取り組んでいく。</t>
    <phoneticPr fontId="5"/>
  </si>
  <si>
    <t>　将来負担比率は前年度比１ポイント改善したが、平成30年度の類似団体と比較すると高い比率であることから、恵庭市財政運営の基本指針に基づき、起債残高の圧縮を進めていく。有形固定資産減価償却率は上昇傾向にあるものの、類似団体平均は下回っており、今後も引き続き、計画的な有形固定資産の処分や、既存施設への統合、民間活力などを有効利用しながら施設の統廃合を進めていく。</t>
    <rPh sb="139" eb="141">
      <t>ショブン</t>
    </rPh>
    <rPh sb="149" eb="151">
      <t>トウゴウ</t>
    </rPh>
    <phoneticPr fontId="5"/>
  </si>
  <si>
    <t>※7：人口については、調査対象年度の1月1日現在の住民基本台帳に登載されている人口に基づいている。</t>
    <rPh sb="13" eb="15">
      <t>タイショウ</t>
    </rPh>
    <rPh sb="27" eb="29">
      <t>キホン</t>
    </rPh>
    <rPh sb="42" eb="43">
      <t>モト</t>
    </rPh>
    <phoneticPr fontId="10"/>
  </si>
  <si>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</si>
  <si>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※5：産業構造の比率は、分母を就業人口総数とし、分類不能の産業を除いて算出。</t>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</si>
  <si>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</si>
  <si>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</si>
  <si>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</si>
  <si>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</si>
  <si>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（注釈）</t>
    <rPh sb="1" eb="3">
      <t>チュウシャク</t>
    </rPh>
    <phoneticPr fontId="5"/>
  </si>
  <si>
    <r>
      <t>(※</t>
    </r>
    <r>
      <rPr>
        <sz val="9"/>
        <color indexed="8"/>
        <rFont val="ＭＳ ゴシック"/>
        <family val="3"/>
        <charset val="128"/>
      </rPr>
      <t>3</t>
    </r>
    <r>
      <rPr>
        <sz val="9"/>
        <color indexed="8"/>
        <rFont val="ＭＳ ゴシック"/>
        <family val="3"/>
        <charset val="128"/>
      </rPr>
      <t>)</t>
    </r>
    <phoneticPr fontId="5"/>
  </si>
  <si>
    <t>団体名</t>
    <rPh sb="0" eb="2">
      <t>ダンタイ</t>
    </rPh>
    <phoneticPr fontId="5"/>
  </si>
  <si>
    <t>項番</t>
    <phoneticPr fontId="5"/>
  </si>
  <si>
    <t>組合等名</t>
    <phoneticPr fontId="5"/>
  </si>
  <si>
    <t>項番</t>
    <rPh sb="0" eb="2">
      <t>コウバン</t>
    </rPh>
    <phoneticPr fontId="5"/>
  </si>
  <si>
    <t>会計名</t>
    <rPh sb="0" eb="2">
      <t>カイケイ</t>
    </rPh>
    <rPh sb="2" eb="3">
      <t>メイ</t>
    </rPh>
    <phoneticPr fontId="5"/>
  </si>
  <si>
    <t>会計名</t>
    <phoneticPr fontId="5"/>
  </si>
  <si>
    <t>地方公社・第三セクター等一覧</t>
    <rPh sb="0" eb="2">
      <t>チホウ</t>
    </rPh>
    <rPh sb="2" eb="4">
      <t>コウシャ</t>
    </rPh>
    <rPh sb="5" eb="6">
      <t>ダイ</t>
    </rPh>
    <rPh sb="6" eb="7">
      <t>３</t>
    </rPh>
    <rPh sb="11" eb="12">
      <t>トウ</t>
    </rPh>
    <rPh sb="12" eb="14">
      <t>イチラン</t>
    </rPh>
    <phoneticPr fontId="5"/>
  </si>
  <si>
    <t>関係する一部事務組合等一覧</t>
    <rPh sb="0" eb="2">
      <t>カンケイ</t>
    </rPh>
    <rPh sb="4" eb="6">
      <t>イチブ</t>
    </rPh>
    <rPh sb="6" eb="8">
      <t>ジム</t>
    </rPh>
    <rPh sb="8" eb="10">
      <t>クミアイ</t>
    </rPh>
    <rPh sb="10" eb="11">
      <t>トウ</t>
    </rPh>
    <rPh sb="11" eb="13">
      <t>イチラン</t>
    </rPh>
    <phoneticPr fontId="5"/>
  </si>
  <si>
    <t>公営企業（法非適）の一覧</t>
    <rPh sb="0" eb="2">
      <t>コウエイ</t>
    </rPh>
    <rPh sb="2" eb="4">
      <t>キギョウ</t>
    </rPh>
    <rPh sb="6" eb="7">
      <t>ヒ</t>
    </rPh>
    <phoneticPr fontId="5"/>
  </si>
  <si>
    <t>公営企業（法適）の一覧</t>
    <rPh sb="0" eb="2">
      <t>コウエイ</t>
    </rPh>
    <rPh sb="2" eb="4">
      <t>キギョウ</t>
    </rPh>
    <phoneticPr fontId="5"/>
  </si>
  <si>
    <t>事業会計の一覧</t>
    <rPh sb="0" eb="2">
      <t>ジギョウ</t>
    </rPh>
    <rPh sb="2" eb="4">
      <t>カイケイ</t>
    </rPh>
    <phoneticPr fontId="5"/>
  </si>
  <si>
    <t>一般会計等の一覧</t>
    <phoneticPr fontId="5"/>
  </si>
  <si>
    <t>その他特定目的基金</t>
    <rPh sb="2" eb="3">
      <t>タ</t>
    </rPh>
    <rPh sb="3" eb="5">
      <t>トクテイ</t>
    </rPh>
    <rPh sb="5" eb="7">
      <t>モクテキ</t>
    </rPh>
    <rPh sb="7" eb="9">
      <t>キキン</t>
    </rPh>
    <phoneticPr fontId="5"/>
  </si>
  <si>
    <t>ラスパイレス指数</t>
    <rPh sb="6" eb="8">
      <t>シスウ</t>
    </rPh>
    <phoneticPr fontId="5"/>
  </si>
  <si>
    <t>-</t>
    <phoneticPr fontId="5"/>
  </si>
  <si>
    <t>減債基金</t>
    <rPh sb="0" eb="1">
      <t>ゲン</t>
    </rPh>
    <rPh sb="1" eb="2">
      <t>サイ</t>
    </rPh>
    <rPh sb="2" eb="4">
      <t>キキン</t>
    </rPh>
    <phoneticPr fontId="5"/>
  </si>
  <si>
    <t>合計</t>
    <rPh sb="0" eb="2">
      <t>ゴウケイ</t>
    </rPh>
    <phoneticPr fontId="5"/>
  </si>
  <si>
    <t>議会議員</t>
    <rPh sb="0" eb="2">
      <t>ギカイ</t>
    </rPh>
    <rPh sb="2" eb="4">
      <t>ギイン</t>
    </rPh>
    <phoneticPr fontId="5"/>
  </si>
  <si>
    <t>財政調整基金</t>
    <rPh sb="0" eb="2">
      <t>ザイセイ</t>
    </rPh>
    <rPh sb="2" eb="4">
      <t>チョウセイ</t>
    </rPh>
    <rPh sb="4" eb="6">
      <t>キキン</t>
    </rPh>
    <phoneticPr fontId="5"/>
  </si>
  <si>
    <t>積立金
現在高</t>
    <rPh sb="4" eb="7">
      <t>ゲンザイダカ</t>
    </rPh>
    <phoneticPr fontId="14"/>
  </si>
  <si>
    <t>臨時職員</t>
    <rPh sb="0" eb="2">
      <t>リンジ</t>
    </rPh>
    <rPh sb="2" eb="4">
      <t>ショクイン</t>
    </rPh>
    <phoneticPr fontId="5"/>
  </si>
  <si>
    <t>議会副議長</t>
    <rPh sb="0" eb="2">
      <t>ギカイ</t>
    </rPh>
    <rPh sb="2" eb="3">
      <t>フク</t>
    </rPh>
    <rPh sb="3" eb="5">
      <t>ギチョウ</t>
    </rPh>
    <phoneticPr fontId="5"/>
  </si>
  <si>
    <t>土地開発基金現在高</t>
    <rPh sb="0" eb="2">
      <t>トチ</t>
    </rPh>
    <rPh sb="2" eb="4">
      <t>カイハツ</t>
    </rPh>
    <rPh sb="4" eb="6">
      <t>キキン</t>
    </rPh>
    <rPh sb="6" eb="8">
      <t>ゲンザイ</t>
    </rPh>
    <rPh sb="8" eb="9">
      <t>タカ</t>
    </rPh>
    <phoneticPr fontId="14"/>
  </si>
  <si>
    <t>*</t>
    <phoneticPr fontId="5"/>
  </si>
  <si>
    <t>教育公務員</t>
    <rPh sb="0" eb="2">
      <t>キョウイク</t>
    </rPh>
    <rPh sb="2" eb="5">
      <t>コウムイン</t>
    </rPh>
    <phoneticPr fontId="5"/>
  </si>
  <si>
    <t>議会議長</t>
    <rPh sb="0" eb="2">
      <t>ギカイ</t>
    </rPh>
    <rPh sb="2" eb="4">
      <t>ギチョウ</t>
    </rPh>
    <phoneticPr fontId="5"/>
  </si>
  <si>
    <t>収益事業収入</t>
  </si>
  <si>
    <t>　うち技能労務職員</t>
    <rPh sb="3" eb="5">
      <t>ギノウ</t>
    </rPh>
    <rPh sb="5" eb="7">
      <t>ロウム</t>
    </rPh>
    <rPh sb="7" eb="9">
      <t>ショクイン</t>
    </rPh>
    <phoneticPr fontId="5"/>
  </si>
  <si>
    <t>教育長</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</si>
  <si>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</si>
  <si>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うち消防職員</t>
    <rPh sb="3" eb="5">
      <t>ショウボウ</t>
    </rPh>
    <rPh sb="5" eb="7">
      <t>ショクイン</t>
    </rPh>
    <phoneticPr fontId="5"/>
  </si>
  <si>
    <t>副市区町村長</t>
    <rPh sb="0" eb="1">
      <t>フク</t>
    </rPh>
    <rPh sb="1" eb="3">
      <t>シク</t>
    </rPh>
    <rPh sb="3" eb="5">
      <t>チョウソン</t>
    </rPh>
    <rPh sb="5" eb="6">
      <t>チョウ</t>
    </rPh>
    <phoneticPr fontId="5"/>
  </si>
  <si>
    <t>　うち公的資金</t>
    <rPh sb="3" eb="5">
      <t>コウテキ</t>
    </rPh>
    <phoneticPr fontId="5"/>
  </si>
  <si>
    <t>一般職員</t>
    <rPh sb="0" eb="2">
      <t>イッパン</t>
    </rPh>
    <rPh sb="2" eb="4">
      <t>ショクイン</t>
    </rPh>
    <phoneticPr fontId="5"/>
  </si>
  <si>
    <t>市区町村長</t>
    <rPh sb="0" eb="2">
      <t>シク</t>
    </rPh>
    <rPh sb="2" eb="4">
      <t>チョウソン</t>
    </rPh>
    <rPh sb="4" eb="5">
      <t>チョウ</t>
    </rPh>
    <phoneticPr fontId="5"/>
  </si>
  <si>
    <t>地方債現在高</t>
  </si>
  <si>
    <t>1人あたり平均
給料月額(百円)</t>
    <rPh sb="1" eb="2">
      <t>リ</t>
    </rPh>
    <rPh sb="5" eb="7">
      <t>ヘイキン</t>
    </rPh>
    <rPh sb="8" eb="10">
      <t>キュウリョウ</t>
    </rPh>
    <rPh sb="10" eb="11">
      <t>ツキ</t>
    </rPh>
    <rPh sb="11" eb="12">
      <t>ガク</t>
    </rPh>
    <rPh sb="13" eb="15">
      <t>ヒャクエン</t>
    </rPh>
    <phoneticPr fontId="5"/>
  </si>
  <si>
    <t>給料月額
(百円)</t>
    <rPh sb="0" eb="2">
      <t>キュウリョウ</t>
    </rPh>
    <rPh sb="2" eb="3">
      <t>ツキ</t>
    </rPh>
    <rPh sb="3" eb="4">
      <t>ガク</t>
    </rPh>
    <rPh sb="6" eb="8">
      <t>ヒャクエン</t>
    </rPh>
    <phoneticPr fontId="5"/>
  </si>
  <si>
    <t>職員数
(人)</t>
    <rPh sb="0" eb="3">
      <t>ショクインスウ</t>
    </rPh>
    <phoneticPr fontId="5"/>
  </si>
  <si>
    <t>区分</t>
    <rPh sb="0" eb="2">
      <t>クブン</t>
    </rPh>
    <phoneticPr fontId="5"/>
  </si>
  <si>
    <t>一般職員等(※6)</t>
    <rPh sb="0" eb="2">
      <t>イッパン</t>
    </rPh>
    <rPh sb="2" eb="4">
      <t>ショクイン</t>
    </rPh>
    <rPh sb="4" eb="5">
      <t>トウ</t>
    </rPh>
    <phoneticPr fontId="5"/>
  </si>
  <si>
    <t>定数</t>
    <rPh sb="0" eb="2">
      <t>テイスウ</t>
    </rPh>
    <phoneticPr fontId="5"/>
  </si>
  <si>
    <t>特別職等</t>
    <rPh sb="0" eb="2">
      <t>トクベツ</t>
    </rPh>
    <rPh sb="2" eb="3">
      <t>ショク</t>
    </rPh>
    <rPh sb="3" eb="4">
      <t>トウ</t>
    </rPh>
    <phoneticPr fontId="5"/>
  </si>
  <si>
    <t>職員の状況</t>
    <rPh sb="0" eb="2">
      <t>ショクイン</t>
    </rPh>
    <rPh sb="3" eb="5">
      <t>ジョウキョウ</t>
    </rPh>
    <phoneticPr fontId="5"/>
  </si>
  <si>
    <t>世帯数 (世帯)</t>
    <rPh sb="0" eb="3">
      <t>セタイスウ</t>
    </rPh>
    <phoneticPr fontId="5"/>
  </si>
  <si>
    <t>歳入一般財源等</t>
    <rPh sb="0" eb="2">
      <t>サイニュウ</t>
    </rPh>
    <rPh sb="2" eb="4">
      <t>イッパン</t>
    </rPh>
    <rPh sb="4" eb="6">
      <t>ザイゲン</t>
    </rPh>
    <rPh sb="6" eb="7">
      <t>トウ</t>
    </rPh>
    <phoneticPr fontId="14"/>
  </si>
  <si>
    <t>人口密度 (人/k㎡)</t>
    <rPh sb="0" eb="2">
      <t>ジンコウ</t>
    </rPh>
    <rPh sb="2" eb="4">
      <t>ミツド</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</si>
  <si>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</si>
  <si>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5"/>
  </si>
  <si>
    <t>標準税収入額等</t>
    <phoneticPr fontId="14"/>
  </si>
  <si>
    <t>第3次</t>
    <rPh sb="0" eb="1">
      <t>ダイ</t>
    </rPh>
    <rPh sb="2" eb="3">
      <t>ジ</t>
    </rPh>
    <phoneticPr fontId="5"/>
  </si>
  <si>
    <t>0.3</t>
    <phoneticPr fontId="5"/>
  </si>
  <si>
    <t>うち日本人(％)</t>
    <phoneticPr fontId="5"/>
  </si>
  <si>
    <t>基準財政需要額</t>
    <phoneticPr fontId="14"/>
  </si>
  <si>
    <t>0.5</t>
    <phoneticPr fontId="5"/>
  </si>
  <si>
    <t>増減率  (％)</t>
    <rPh sb="0" eb="2">
      <t>ゾウゲン</t>
    </rPh>
    <rPh sb="2" eb="3">
      <t>リツ</t>
    </rPh>
    <phoneticPr fontId="5"/>
  </si>
  <si>
    <r>
      <t>資金不足比率 (※</t>
    </r>
    <r>
      <rPr>
        <sz val="9"/>
        <color indexed="8"/>
        <rFont val="ＭＳ ゴシック"/>
        <family val="3"/>
        <charset val="128"/>
      </rPr>
      <t>4</t>
    </r>
    <r>
      <rPr>
        <sz val="9"/>
        <color indexed="8"/>
        <rFont val="ＭＳ ゴシック"/>
        <family val="3"/>
        <charset val="128"/>
      </rPr>
      <t>)</t>
    </r>
    <phoneticPr fontId="5"/>
  </si>
  <si>
    <t>基準財政収入額</t>
    <phoneticPr fontId="14"/>
  </si>
  <si>
    <t>第2次</t>
    <rPh sb="0" eb="1">
      <t>ダイ</t>
    </rPh>
    <rPh sb="2" eb="3">
      <t>ジ</t>
    </rPh>
    <phoneticPr fontId="5"/>
  </si>
  <si>
    <t>うち日本人(人)</t>
    <phoneticPr fontId="5"/>
  </si>
  <si>
    <t>　将来負担比率</t>
    <rPh sb="1" eb="3">
      <t>ショウライ</t>
    </rPh>
    <rPh sb="3" eb="5">
      <t>フタン</t>
    </rPh>
    <rPh sb="5" eb="7">
      <t>ヒリツ</t>
    </rPh>
    <phoneticPr fontId="5"/>
  </si>
  <si>
    <t>30.01.01(人)</t>
    <phoneticPr fontId="5"/>
  </si>
  <si>
    <t>　実質公債費比率</t>
    <rPh sb="1" eb="3">
      <t>ジッシツ</t>
    </rPh>
    <rPh sb="3" eb="6">
      <t>コウサイヒ</t>
    </rPh>
    <rPh sb="6" eb="8">
      <t>ヒリツ</t>
    </rPh>
    <phoneticPr fontId="5"/>
  </si>
  <si>
    <t>実質単年度収支</t>
    <phoneticPr fontId="14"/>
  </si>
  <si>
    <t>○</t>
    <phoneticPr fontId="5"/>
  </si>
  <si>
    <t>指数表選定</t>
    <rPh sb="0" eb="2">
      <t>シスウ</t>
    </rPh>
    <rPh sb="2" eb="3">
      <t>ヒョウ</t>
    </rPh>
    <rPh sb="3" eb="5">
      <t>センテイ</t>
    </rPh>
    <phoneticPr fontId="5"/>
  </si>
  <si>
    <t>第1次</t>
    <rPh sb="0" eb="1">
      <t>ダイ</t>
    </rPh>
    <rPh sb="2" eb="3">
      <t>ジ</t>
    </rPh>
    <phoneticPr fontId="5"/>
  </si>
  <si>
    <t>　連結実質赤字比率</t>
    <rPh sb="1" eb="3">
      <t>レンケツ</t>
    </rPh>
    <rPh sb="3" eb="5">
      <t>ジッシツ</t>
    </rPh>
    <rPh sb="5" eb="7">
      <t>アカジ</t>
    </rPh>
    <rPh sb="7" eb="9">
      <t>ヒリツ</t>
    </rPh>
    <phoneticPr fontId="5"/>
  </si>
  <si>
    <t>積立金取崩し額</t>
    <phoneticPr fontId="14"/>
  </si>
  <si>
    <t>×</t>
    <phoneticPr fontId="5"/>
  </si>
  <si>
    <t>低開発</t>
    <rPh sb="0" eb="1">
      <t>テイ</t>
    </rPh>
    <rPh sb="1" eb="3">
      <t>カイハツ</t>
    </rPh>
    <phoneticPr fontId="5"/>
  </si>
  <si>
    <r>
      <t>2</t>
    </r>
    <r>
      <rPr>
        <sz val="9"/>
        <color indexed="8"/>
        <rFont val="ＭＳ ゴシック"/>
        <family val="3"/>
        <charset val="128"/>
      </rPr>
      <t>2年国調</t>
    </r>
    <rPh sb="2" eb="3">
      <t>ネン</t>
    </rPh>
    <rPh sb="3" eb="4">
      <t>コク</t>
    </rPh>
    <rPh sb="4" eb="5">
      <t>チョウ</t>
    </rPh>
    <phoneticPr fontId="5"/>
  </si>
  <si>
    <r>
      <t>2</t>
    </r>
    <r>
      <rPr>
        <sz val="9"/>
        <color indexed="8"/>
        <rFont val="ＭＳ ゴシック"/>
        <family val="3"/>
        <charset val="128"/>
      </rPr>
      <t>7年国調</t>
    </r>
    <rPh sb="2" eb="3">
      <t>ネン</t>
    </rPh>
    <rPh sb="3" eb="4">
      <t>コク</t>
    </rPh>
    <rPh sb="4" eb="5">
      <t>チョウ</t>
    </rPh>
    <phoneticPr fontId="5"/>
  </si>
  <si>
    <t>31.01.01(人)</t>
    <phoneticPr fontId="5"/>
  </si>
  <si>
    <t>住民基本台帳人口
 (※7)</t>
    <rPh sb="0" eb="2">
      <t>ジュウミン</t>
    </rPh>
    <rPh sb="2" eb="4">
      <t>キホン</t>
    </rPh>
    <rPh sb="4" eb="6">
      <t>ダイチョウ</t>
    </rPh>
    <rPh sb="6" eb="8">
      <t>ジンコウ</t>
    </rPh>
    <phoneticPr fontId="5"/>
  </si>
  <si>
    <t>　実質赤字比率</t>
    <rPh sb="1" eb="3">
      <t>ジッシツ</t>
    </rPh>
    <rPh sb="3" eb="5">
      <t>アカジ</t>
    </rPh>
    <rPh sb="5" eb="7">
      <t>ヒリツ</t>
    </rPh>
    <phoneticPr fontId="5"/>
  </si>
  <si>
    <t>繰上償還金</t>
    <phoneticPr fontId="14"/>
  </si>
  <si>
    <t>山振</t>
    <rPh sb="0" eb="1">
      <t>ヤマ</t>
    </rPh>
    <rPh sb="1" eb="2">
      <t>フ</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</si>
  <si>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</si>
  <si>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健全化判断比率</t>
    <phoneticPr fontId="5"/>
  </si>
  <si>
    <t>積立金</t>
    <phoneticPr fontId="14"/>
  </si>
  <si>
    <t>過疎</t>
    <rPh sb="0" eb="2">
      <t>カソ</t>
    </rPh>
    <phoneticPr fontId="5"/>
  </si>
  <si>
    <t>22年国調(人)</t>
    <rPh sb="2" eb="3">
      <t>ネン</t>
    </rPh>
    <rPh sb="3" eb="4">
      <t>コク</t>
    </rPh>
    <rPh sb="4" eb="5">
      <t>チョウ</t>
    </rPh>
    <phoneticPr fontId="5"/>
  </si>
  <si>
    <t>公債費負担比率</t>
    <rPh sb="0" eb="3">
      <t>コウサイヒ</t>
    </rPh>
    <rPh sb="3" eb="5">
      <t>フタン</t>
    </rPh>
    <rPh sb="5" eb="7">
      <t>ヒリツ</t>
    </rPh>
    <phoneticPr fontId="5"/>
  </si>
  <si>
    <t>単年度収支</t>
    <phoneticPr fontId="14"/>
  </si>
  <si>
    <t>中部</t>
    <rPh sb="0" eb="2">
      <t>チュウブ</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</si>
  <si>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</si>
  <si>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27年国調(人)</t>
    <rPh sb="2" eb="3">
      <t>ネン</t>
    </rPh>
    <rPh sb="3" eb="4">
      <t>コク</t>
    </rPh>
    <rPh sb="4" eb="5">
      <t>チョウ</t>
    </rPh>
    <phoneticPr fontId="5"/>
  </si>
  <si>
    <t>人口</t>
    <rPh sb="0" eb="2">
      <t>ジンコウ</t>
    </rPh>
    <phoneticPr fontId="5"/>
  </si>
  <si>
    <t>財政力指数</t>
    <rPh sb="0" eb="3">
      <t>ザイセイリョク</t>
    </rPh>
    <rPh sb="3" eb="5">
      <t>シスウ</t>
    </rPh>
    <phoneticPr fontId="5"/>
  </si>
  <si>
    <t>実質収支</t>
    <phoneticPr fontId="14"/>
  </si>
  <si>
    <t>近畿</t>
    <rPh sb="0" eb="2">
      <t>キンキ</t>
    </rPh>
    <phoneticPr fontId="5"/>
  </si>
  <si>
    <t>標準財政規模</t>
    <rPh sb="0" eb="2">
      <t>ヒョウジュン</t>
    </rPh>
    <rPh sb="2" eb="4">
      <t>ザイセイ</t>
    </rPh>
    <rPh sb="4" eb="6">
      <t>キボ</t>
    </rPh>
    <phoneticPr fontId="5"/>
  </si>
  <si>
    <t>翌年度に繰越すべき財源</t>
    <phoneticPr fontId="5"/>
  </si>
  <si>
    <t>首都</t>
    <rPh sb="0" eb="2">
      <t>シュト</t>
    </rPh>
    <phoneticPr fontId="5"/>
  </si>
  <si>
    <t>　　(※1)</t>
    <phoneticPr fontId="5"/>
  </si>
  <si>
    <t>歳入歳出差引</t>
    <phoneticPr fontId="14"/>
  </si>
  <si>
    <t>財源超過</t>
    <rPh sb="0" eb="2">
      <t>ザイゲン</t>
    </rPh>
    <rPh sb="2" eb="4">
      <t>チョウカ</t>
    </rPh>
    <phoneticPr fontId="5"/>
  </si>
  <si>
    <t>1-4</t>
    <phoneticPr fontId="5"/>
  </si>
  <si>
    <t>地方交付税種地</t>
    <rPh sb="0" eb="2">
      <t>チホウ</t>
    </rPh>
    <rPh sb="2" eb="5">
      <t>コウフゼイ</t>
    </rPh>
    <rPh sb="5" eb="6">
      <t>シュ</t>
    </rPh>
    <rPh sb="6" eb="7">
      <t>チ</t>
    </rPh>
    <phoneticPr fontId="5"/>
  </si>
  <si>
    <t>恵庭市</t>
    <phoneticPr fontId="5"/>
  </si>
  <si>
    <t>市町村名</t>
    <rPh sb="0" eb="3">
      <t>シチョウソン</t>
    </rPh>
    <rPh sb="3" eb="4">
      <t>メイ</t>
    </rPh>
    <phoneticPr fontId="5"/>
  </si>
  <si>
    <t>経常収支比率</t>
    <rPh sb="0" eb="2">
      <t>ケイジョウ</t>
    </rPh>
    <rPh sb="2" eb="4">
      <t>シュウシ</t>
    </rPh>
    <rPh sb="4" eb="6">
      <t>ヒリツ</t>
    </rPh>
    <phoneticPr fontId="5"/>
  </si>
  <si>
    <t>歳出総額</t>
    <phoneticPr fontId="14"/>
  </si>
  <si>
    <t>財政健全化等</t>
    <rPh sb="0" eb="2">
      <t>ザイセイ</t>
    </rPh>
    <rPh sb="2" eb="5">
      <t>ケンゼンカ</t>
    </rPh>
    <rPh sb="5" eb="6">
      <t>トウ</t>
    </rPh>
    <phoneticPr fontId="5"/>
  </si>
  <si>
    <t>実質収支比率</t>
    <rPh sb="0" eb="2">
      <t>ジッシツ</t>
    </rPh>
    <rPh sb="2" eb="4">
      <t>シュウシ</t>
    </rPh>
    <rPh sb="4" eb="6">
      <t>ヒリツ</t>
    </rPh>
    <phoneticPr fontId="5"/>
  </si>
  <si>
    <t>歳入総額</t>
    <phoneticPr fontId="14"/>
  </si>
  <si>
    <t>平成29年度(千円･％)</t>
    <rPh sb="0" eb="2">
      <t>ヘイセイ</t>
    </rPh>
    <rPh sb="4" eb="6">
      <t>ネンド</t>
    </rPh>
    <rPh sb="7" eb="9">
      <t>センエン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</si>
  <si>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</si>
  <si>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</si>
  <si>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</si>
  <si>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指定団体等の指定状況</t>
    <phoneticPr fontId="5"/>
  </si>
  <si>
    <t>Ⅱ－３</t>
    <phoneticPr fontId="5"/>
  </si>
  <si>
    <t>市町村類型</t>
    <phoneticPr fontId="5"/>
  </si>
  <si>
    <t>北海道</t>
    <phoneticPr fontId="5"/>
  </si>
  <si>
    <t>都道府県名</t>
    <phoneticPr fontId="5"/>
  </si>
  <si>
    <t>総括表（市町村）</t>
    <rPh sb="0" eb="2">
      <t>ソウカツ</t>
    </rPh>
    <rPh sb="2" eb="3">
      <t>ヒョウ</t>
    </rPh>
    <rPh sb="4" eb="7">
      <t>シチョウソン</t>
    </rPh>
    <phoneticPr fontId="5"/>
  </si>
  <si>
    <t>平成30年度　財政状況資料集</t>
    <phoneticPr fontId="5"/>
  </si>
  <si>
    <t>歳出合計</t>
    <phoneticPr fontId="5"/>
  </si>
  <si>
    <t>失業対策事業費</t>
    <phoneticPr fontId="5"/>
  </si>
  <si>
    <t>災害復旧事業費</t>
    <phoneticPr fontId="5"/>
  </si>
  <si>
    <t>　うち単独</t>
    <phoneticPr fontId="5"/>
  </si>
  <si>
    <t>　うち補助</t>
    <phoneticPr fontId="5"/>
  </si>
  <si>
    <t>普通建設事業費</t>
    <phoneticPr fontId="5"/>
  </si>
  <si>
    <t>内訳</t>
    <rPh sb="0" eb="2">
      <t>ウチワケ</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</si>
  <si>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</si>
  <si>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</si>
  <si>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</si>
  <si>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投資的経費計</t>
    <rPh sb="5" eb="6">
      <t>ケイ</t>
    </rPh>
    <phoneticPr fontId="5"/>
  </si>
  <si>
    <t>(注釈)</t>
    <rPh sb="1" eb="2">
      <t>チュウ</t>
    </rPh>
    <rPh sb="2" eb="3">
      <t>シャク</t>
    </rPh>
    <phoneticPr fontId="5"/>
  </si>
  <si>
    <t>　前年度繰上充用金</t>
    <phoneticPr fontId="5"/>
  </si>
  <si>
    <t>保険給付費</t>
    <phoneticPr fontId="5"/>
  </si>
  <si>
    <t>その他</t>
    <phoneticPr fontId="5"/>
  </si>
  <si>
    <t>　投資・出資金・貸付金</t>
    <phoneticPr fontId="5"/>
  </si>
  <si>
    <t>国庫支出金</t>
    <phoneticPr fontId="5"/>
  </si>
  <si>
    <t>国民健康保険</t>
    <phoneticPr fontId="5"/>
  </si>
  <si>
    <t>　積立金</t>
    <phoneticPr fontId="5"/>
  </si>
  <si>
    <t>保険税(料)収入額</t>
    <phoneticPr fontId="5"/>
  </si>
  <si>
    <t>被保険者
1人当り</t>
    <phoneticPr fontId="5"/>
  </si>
  <si>
    <t>工業用水道</t>
    <phoneticPr fontId="5"/>
  </si>
  <si>
    <t>　繰出金</t>
    <phoneticPr fontId="5"/>
  </si>
  <si>
    <t>被保険者数(人)</t>
  </si>
  <si>
    <t>駐車場整備</t>
    <phoneticPr fontId="5"/>
  </si>
  <si>
    <t>歳入合計</t>
    <phoneticPr fontId="5"/>
  </si>
  <si>
    <t>　　うち一部事務組合負担金</t>
    <phoneticPr fontId="5"/>
  </si>
  <si>
    <t>加入世帯数(世帯)</t>
  </si>
  <si>
    <t>上水道</t>
    <phoneticPr fontId="5"/>
  </si>
  <si>
    <t>　うち臨時財政対策債</t>
    <phoneticPr fontId="5"/>
  </si>
  <si>
    <t>　補助費等</t>
    <rPh sb="1" eb="3">
      <t>ホジョ</t>
    </rPh>
    <rPh sb="3" eb="4">
      <t>ヒ</t>
    </rPh>
    <rPh sb="4" eb="5">
      <t>トウ</t>
    </rPh>
    <phoneticPr fontId="5"/>
  </si>
  <si>
    <t>再差引収支</t>
    <rPh sb="0" eb="1">
      <t>サイ</t>
    </rPh>
    <rPh sb="1" eb="3">
      <t>サシヒキ</t>
    </rPh>
    <rPh sb="3" eb="5">
      <t>シュウシ</t>
    </rPh>
    <phoneticPr fontId="5"/>
  </si>
  <si>
    <t>下水道</t>
    <phoneticPr fontId="5"/>
  </si>
  <si>
    <t>　うち減収補塡債(特例分)</t>
    <rPh sb="4" eb="5">
      <t>シュウ</t>
    </rPh>
    <rPh sb="9" eb="10">
      <t>トク</t>
    </rPh>
    <rPh sb="10" eb="11">
      <t>レイ</t>
    </rPh>
    <rPh sb="11" eb="12">
      <t>ブン</t>
    </rPh>
    <phoneticPr fontId="1"/>
  </si>
  <si>
    <t>　維持補修費</t>
    <phoneticPr fontId="5"/>
  </si>
  <si>
    <t>実質収支</t>
    <rPh sb="0" eb="2">
      <t>ジッシツ</t>
    </rPh>
    <rPh sb="2" eb="4">
      <t>シュウシ</t>
    </rPh>
    <phoneticPr fontId="5"/>
  </si>
  <si>
    <t>合計</t>
    <phoneticPr fontId="5"/>
  </si>
  <si>
    <t>地方債</t>
  </si>
  <si>
    <t>　物件費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</si>
  <si>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</si>
  <si>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</si>
  <si>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諸収入</t>
  </si>
  <si>
    <t>その他の経費</t>
    <rPh sb="2" eb="3">
      <t>タ</t>
    </rPh>
    <rPh sb="4" eb="6">
      <t>ケイヒ</t>
    </rPh>
    <phoneticPr fontId="5"/>
  </si>
  <si>
    <t>繰越金</t>
  </si>
  <si>
    <t>一時借入金利子</t>
    <phoneticPr fontId="5"/>
  </si>
  <si>
    <t>純固定資産税</t>
    <rPh sb="0" eb="1">
      <t>ジュン</t>
    </rPh>
    <rPh sb="1" eb="3">
      <t>コテイ</t>
    </rPh>
    <rPh sb="3" eb="6">
      <t>シサンゼイ</t>
    </rPh>
    <phoneticPr fontId="5"/>
  </si>
  <si>
    <t>繰入金</t>
  </si>
  <si>
    <t>　うち利子</t>
    <phoneticPr fontId="14"/>
  </si>
  <si>
    <t>市町村民税</t>
    <rPh sb="0" eb="3">
      <t>シチョウソン</t>
    </rPh>
    <rPh sb="3" eb="4">
      <t>ミン</t>
    </rPh>
    <rPh sb="4" eb="5">
      <t>ゼイ</t>
    </rPh>
    <phoneticPr fontId="5"/>
  </si>
  <si>
    <t>・計</t>
    <phoneticPr fontId="5"/>
  </si>
  <si>
    <t>寄附金</t>
  </si>
  <si>
    <t>　うち元金</t>
    <phoneticPr fontId="14"/>
  </si>
  <si>
    <t>現年</t>
    <rPh sb="0" eb="1">
      <t>ゲン</t>
    </rPh>
    <rPh sb="1" eb="2">
      <t>ネン</t>
    </rPh>
    <phoneticPr fontId="5"/>
  </si>
  <si>
    <t>徴収率
(％)</t>
    <rPh sb="0" eb="2">
      <t>チョウシュウ</t>
    </rPh>
    <rPh sb="2" eb="3">
      <t>リツ</t>
    </rPh>
    <phoneticPr fontId="5"/>
  </si>
  <si>
    <t>財産収入</t>
  </si>
  <si>
    <t>元利償還金</t>
    <phoneticPr fontId="5"/>
  </si>
  <si>
    <t>平成29年度</t>
    <rPh sb="0" eb="2">
      <t>ヘイセイ</t>
    </rPh>
    <rPh sb="4" eb="6">
      <t>ネンド</t>
    </rPh>
    <phoneticPr fontId="5"/>
  </si>
  <si>
    <t>平成30年度</t>
    <rPh sb="0" eb="2">
      <t>ヘイセイ</t>
    </rPh>
    <rPh sb="4" eb="6">
      <t>ネンド</t>
    </rPh>
    <phoneticPr fontId="5"/>
  </si>
  <si>
    <t>区分</t>
  </si>
  <si>
    <t>都道府県支出金</t>
  </si>
  <si>
    <t>　公債費</t>
    <phoneticPr fontId="5"/>
  </si>
  <si>
    <t>国有提供交付金(特別区財調交付金)</t>
  </si>
  <si>
    <t>　扶助費</t>
    <phoneticPr fontId="5"/>
  </si>
  <si>
    <t>合計</t>
  </si>
  <si>
    <t>国庫支出金</t>
  </si>
  <si>
    <t>　　うち職員給</t>
    <rPh sb="4" eb="6">
      <t>ショクイン</t>
    </rPh>
    <rPh sb="6" eb="7">
      <t>キュウ</t>
    </rPh>
    <phoneticPr fontId="5"/>
  </si>
  <si>
    <t>旧法による税</t>
  </si>
  <si>
    <t>手数料</t>
  </si>
  <si>
    <t>　人件費</t>
    <phoneticPr fontId="5"/>
  </si>
  <si>
    <t>　法定外目的税</t>
    <phoneticPr fontId="5"/>
  </si>
  <si>
    <t>使用料</t>
  </si>
  <si>
    <t>義務的経費計</t>
    <rPh sb="0" eb="3">
      <t>ギムテキ</t>
    </rPh>
    <rPh sb="3" eb="5">
      <t>ケイヒ</t>
    </rPh>
    <rPh sb="5" eb="6">
      <t>ケイ</t>
    </rPh>
    <phoneticPr fontId="5"/>
  </si>
  <si>
    <t>　　水利地益税等</t>
    <phoneticPr fontId="5"/>
  </si>
  <si>
    <t>分担金・負担金</t>
  </si>
  <si>
    <t>経常収支比率</t>
    <rPh sb="0" eb="2">
      <t>ケイジョウ</t>
    </rPh>
    <rPh sb="2" eb="4">
      <t>シュウシ</t>
    </rPh>
    <rPh sb="4" eb="6">
      <t>ヒリツ</t>
    </rPh>
    <phoneticPr fontId="9"/>
  </si>
  <si>
    <t>経常経費充当一般財源等</t>
  </si>
  <si>
    <t>充当一般財源等</t>
    <phoneticPr fontId="5"/>
  </si>
  <si>
    <t>構成比</t>
    <phoneticPr fontId="5"/>
  </si>
  <si>
    <t>決算額</t>
  </si>
  <si>
    <t>　　都市計画税</t>
    <phoneticPr fontId="5"/>
  </si>
  <si>
    <t>交通安全対策特別交付金</t>
    <phoneticPr fontId="5"/>
  </si>
  <si>
    <t>性質別歳出の状況（単位 千円・％）</t>
    <rPh sb="0" eb="2">
      <t>セイシツ</t>
    </rPh>
    <phoneticPr fontId="5"/>
  </si>
  <si>
    <t>　　事業所税</t>
    <phoneticPr fontId="5"/>
  </si>
  <si>
    <t>(一般財源計)</t>
    <phoneticPr fontId="5"/>
  </si>
  <si>
    <t>　　入湯税</t>
    <phoneticPr fontId="5"/>
  </si>
  <si>
    <t>　震災復興特別交付税</t>
    <phoneticPr fontId="14"/>
  </si>
  <si>
    <t>歳出合計</t>
  </si>
  <si>
    <t>　法定目的税</t>
    <phoneticPr fontId="5"/>
  </si>
  <si>
    <t>　特別交付税</t>
    <phoneticPr fontId="5"/>
  </si>
  <si>
    <t>前年度繰上充用金</t>
    <phoneticPr fontId="5"/>
  </si>
  <si>
    <t>目的税</t>
  </si>
  <si>
    <t>　普通交付税</t>
    <phoneticPr fontId="5"/>
  </si>
  <si>
    <t>諸支出金</t>
    <rPh sb="3" eb="4">
      <t>キン</t>
    </rPh>
    <phoneticPr fontId="14"/>
  </si>
  <si>
    <t>　法定外普通税</t>
    <phoneticPr fontId="5"/>
  </si>
  <si>
    <t>地方交付税</t>
  </si>
  <si>
    <t>公債費</t>
  </si>
  <si>
    <t>　　特別土地保有税</t>
    <phoneticPr fontId="5"/>
  </si>
  <si>
    <t>地方特例交付金</t>
    <phoneticPr fontId="1"/>
  </si>
  <si>
    <t>災害復旧費</t>
  </si>
  <si>
    <t>　　鉱産税</t>
    <phoneticPr fontId="5"/>
  </si>
  <si>
    <t>軽油引取税交付金</t>
  </si>
  <si>
    <t>教育費</t>
  </si>
  <si>
    <t>　　市町村たばこ税</t>
    <phoneticPr fontId="5"/>
  </si>
  <si>
    <t>自動車取得税交付金</t>
  </si>
  <si>
    <t>消防費</t>
  </si>
  <si>
    <t>　　軽自動車税</t>
    <phoneticPr fontId="5"/>
  </si>
  <si>
    <t>特別地方消費税交付金</t>
  </si>
  <si>
    <t>土木費</t>
  </si>
  <si>
    <t>　　　うち純固定資産税</t>
    <phoneticPr fontId="5"/>
  </si>
  <si>
    <t>ゴルフ場利用税交付金</t>
  </si>
  <si>
    <t>商工費</t>
  </si>
  <si>
    <t>　　固定資産税</t>
    <phoneticPr fontId="5"/>
  </si>
  <si>
    <t>地方消費税交付金</t>
  </si>
  <si>
    <t>農林水産業費</t>
  </si>
  <si>
    <t>　　　法人税割</t>
    <phoneticPr fontId="5"/>
  </si>
  <si>
    <t>道府県民税所得割臨時交付金</t>
    <phoneticPr fontId="14"/>
  </si>
  <si>
    <t>労働費</t>
  </si>
  <si>
    <t>　　　法人均等割</t>
    <phoneticPr fontId="5"/>
  </si>
  <si>
    <t>分離課税所得割交付金</t>
    <phoneticPr fontId="14"/>
  </si>
  <si>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</si>
  <si>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</si>
  <si>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</si>
  <si>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</si>
  <si>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5"/>
  </si>
  <si>
    <t>配当割交付金</t>
    <rPh sb="0" eb="2">
      <t>ハイトウ</t>
    </rPh>
    <rPh sb="2" eb="3">
      <t>ワリ</t>
    </rPh>
    <rPh sb="3" eb="6">
      <t>コウフキン</t>
    </rPh>
    <phoneticPr fontId="13"/>
  </si>
  <si>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</si>
  <si>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</si>
  <si>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</si>
  <si>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</si>
  <si>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</si>
  <si>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</si>
  <si>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</si>
  <si>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</si>
  <si>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</si>
  <si>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</si>
  <si>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13"/>
  </si>
  <si>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</si>
  <si>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</si>
  <si>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</si>
  <si>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</si>
  <si>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</si>
  <si>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</si>
  <si>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</si>
  <si>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</si>
  <si>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</si>
  <si>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</si>
  <si>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北海道恵庭市</t>
    <phoneticPr fontId="14"/>
  </si>
  <si>
    <t>平成30年度</t>
    <phoneticPr fontId="14"/>
  </si>
  <si>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</si>
  <si>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</si>
  <si>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</si>
  <si>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将来負担比率</t>
    <rPh sb="0" eb="2">
      <t>ショウライ</t>
    </rPh>
    <rPh sb="2" eb="4">
      <t>フタン</t>
    </rPh>
    <rPh sb="4" eb="6">
      <t>ヒリツ</t>
    </rPh>
    <phoneticPr fontId="9"/>
  </si>
  <si>
    <t>(Ｃ)－(Ｄ)</t>
    <phoneticPr fontId="5"/>
  </si>
  <si>
    <t>実質公債費比率</t>
    <rPh sb="0" eb="2">
      <t>ジッシツ</t>
    </rPh>
    <rPh sb="2" eb="5">
      <t>コウサイヒ</t>
    </rPh>
    <rPh sb="5" eb="7">
      <t>ヒリツ</t>
    </rPh>
    <phoneticPr fontId="9"/>
  </si>
  <si>
    <t>(Ｄ)</t>
    <phoneticPr fontId="5"/>
  </si>
  <si>
    <t>算入公債費等の額</t>
    <rPh sb="0" eb="2">
      <t>サンニュウ</t>
    </rPh>
    <rPh sb="2" eb="4">
      <t>コウサイ</t>
    </rPh>
    <rPh sb="4" eb="5">
      <t>ヒ</t>
    </rPh>
    <rPh sb="5" eb="6">
      <t>トウ</t>
    </rPh>
    <rPh sb="7" eb="8">
      <t>ガク</t>
    </rPh>
    <phoneticPr fontId="5"/>
  </si>
  <si>
    <t>連結実質赤字比率</t>
    <rPh sb="0" eb="2">
      <t>レンケツ</t>
    </rPh>
    <rPh sb="2" eb="4">
      <t>ジッシツ</t>
    </rPh>
    <rPh sb="4" eb="6">
      <t>アカジ</t>
    </rPh>
    <rPh sb="6" eb="8">
      <t>ヒリツ</t>
    </rPh>
    <phoneticPr fontId="9"/>
  </si>
  <si>
    <t>(Ｃ)</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</si>
  <si>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</si>
  <si>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9"/>
  </si>
  <si>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</si>
  <si>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</si>
  <si>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</si>
  <si>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</si>
  <si>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</si>
  <si>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平成30年度</t>
    <rPh sb="0" eb="2">
      <t>ヘイセイ</t>
    </rPh>
    <rPh sb="4" eb="6">
      <t>ネンド</t>
    </rPh>
    <phoneticPr fontId="9"/>
  </si>
  <si>
    <t>健全化判断比率</t>
    <rPh sb="0" eb="3">
      <t>ケンゼンカ</t>
    </rPh>
    <rPh sb="3" eb="5">
      <t>ハンダン</t>
    </rPh>
    <rPh sb="5" eb="7">
      <t>ヒリツ</t>
    </rPh>
    <phoneticPr fontId="9"/>
  </si>
  <si>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</si>
  <si>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</si>
  <si>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</si>
  <si>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</si>
  <si>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</si>
  <si>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</si>
  <si>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</si>
  <si>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</si>
  <si>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</si>
  <si>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介護保険特別会計</t>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</si>
  <si>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</si>
  <si>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</si>
  <si>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駐車場事業特別会計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</si>
  <si>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</si>
  <si>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</si>
  <si>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恵庭市水道事業会計</t>
    <phoneticPr fontId="5"/>
  </si>
  <si>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</si>
  <si>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</si>
  <si>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恵庭市下水道事業会計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</si>
  <si>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</si>
  <si>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</si>
  <si>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</si>
  <si>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20"/>
  </si>
  <si>
    <t>(Ｅ)</t>
    <phoneticPr fontId="5"/>
  </si>
  <si>
    <t>PFI事業に係るもの</t>
    <rPh sb="3" eb="5">
      <t>ジギョウ</t>
    </rPh>
    <rPh sb="6" eb="7">
      <t>カカ</t>
    </rPh>
    <phoneticPr fontId="20"/>
  </si>
  <si>
    <t>債務負担行為</t>
    <rPh sb="0" eb="2">
      <t>サイム</t>
    </rPh>
    <rPh sb="2" eb="4">
      <t>フタン</t>
    </rPh>
    <rPh sb="4" eb="6">
      <t>コウイ</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</si>
  <si>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</si>
  <si>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5"/>
  </si>
  <si>
    <t>平成28年度</t>
    <rPh sb="0" eb="2">
      <t>ヘイセイ</t>
    </rPh>
    <rPh sb="4" eb="6">
      <t>ネンド</t>
    </rPh>
    <phoneticPr fontId="5"/>
  </si>
  <si>
    <t>内訳</t>
    <rPh sb="0" eb="2">
      <t>ウチワケ</t>
    </rPh>
    <phoneticPr fontId="20"/>
  </si>
  <si>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</si>
  <si>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</si>
  <si>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</si>
  <si>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</si>
  <si>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</si>
  <si>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</si>
  <si>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</si>
  <si>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</si>
  <si>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</si>
  <si>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</si>
  <si>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</si>
  <si>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</si>
  <si>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</si>
  <si>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</si>
  <si>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</si>
  <si>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</si>
  <si>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</si>
  <si>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</si>
  <si>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</si>
  <si>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5"/>
  </si>
  <si>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</si>
  <si>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</si>
  <si>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</si>
  <si>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</si>
  <si>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</si>
  <si>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</si>
  <si>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</si>
  <si>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</si>
  <si>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t>
  </si>
  <si>
    <t>－</t>
  </si>
  <si>
    <t>地方公社・第三セクター等</t>
    <rPh sb="0" eb="4">
      <t>チホウコウシャ</t>
    </rPh>
    <rPh sb="5" eb="6">
      <t>ダイ</t>
    </rPh>
    <rPh sb="6" eb="7">
      <t>サン</t>
    </rPh>
    <rPh sb="11" eb="12">
      <t>ナド</t>
    </rPh>
    <phoneticPr fontId="5"/>
  </si>
  <si>
    <t>計</t>
    <rPh sb="0" eb="1">
      <t>ケイ</t>
    </rPh>
    <phoneticPr fontId="5"/>
  </si>
  <si>
    <t>-</t>
    <phoneticPr fontId="2"/>
  </si>
  <si>
    <t>一部事務組合等</t>
    <rPh sb="0" eb="2">
      <t>イチブ</t>
    </rPh>
    <rPh sb="2" eb="4">
      <t>ジム</t>
    </rPh>
    <rPh sb="4" eb="6">
      <t>クミアイ</t>
    </rPh>
    <rPh sb="6" eb="7">
      <t>トウ</t>
    </rPh>
    <phoneticPr fontId="5"/>
  </si>
  <si>
    <t>札幌広域圏組合</t>
    <rPh sb="0" eb="2">
      <t>サッポロ</t>
    </rPh>
    <rPh sb="2" eb="4">
      <t>コウイキ</t>
    </rPh>
    <rPh sb="4" eb="5">
      <t>ケン</t>
    </rPh>
    <rPh sb="5" eb="7">
      <t>クミアイ</t>
    </rPh>
    <phoneticPr fontId="2"/>
  </si>
  <si>
    <t>石狩教育研修センター</t>
    <rPh sb="0" eb="2">
      <t>イシカリ</t>
    </rPh>
    <rPh sb="2" eb="4">
      <t>キョウイク</t>
    </rPh>
    <rPh sb="4" eb="6">
      <t>ケンシュウ</t>
    </rPh>
    <phoneticPr fontId="2"/>
  </si>
  <si>
    <t>石狩東部水道企業団</t>
    <rPh sb="0" eb="2">
      <t>イシカリ</t>
    </rPh>
    <rPh sb="2" eb="4">
      <t>トウブ</t>
    </rPh>
    <rPh sb="4" eb="6">
      <t>スイドウ</t>
    </rPh>
    <rPh sb="6" eb="8">
      <t>キギョウ</t>
    </rPh>
    <rPh sb="8" eb="9">
      <t>ダン</t>
    </rPh>
    <phoneticPr fontId="2"/>
  </si>
  <si>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</si>
  <si>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</si>
  <si>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</si>
  <si>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</si>
  <si>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</si>
  <si>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</si>
  <si>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</si>
  <si>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</si>
  <si>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</si>
  <si>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</si>
  <si>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</si>
  <si>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</si>
  <si>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法適用企業</t>
    <phoneticPr fontId="5"/>
  </si>
  <si>
    <t>後期高齢者医療特別会計</t>
    <phoneticPr fontId="5"/>
  </si>
  <si>
    <t>国民健康保険特別会計</t>
    <phoneticPr fontId="5"/>
  </si>
  <si>
    <t>資金不足
比率</t>
    <rPh sb="0" eb="2">
      <t>シキン</t>
    </rPh>
    <rPh sb="2" eb="4">
      <t>フソク</t>
    </rPh>
    <rPh sb="5" eb="7">
      <t>ヒリツ</t>
    </rPh>
    <phoneticPr fontId="5"/>
  </si>
  <si>
    <t>左のうち
一般会計等
繰入見込額</t>
    <phoneticPr fontId="5"/>
  </si>
  <si>
    <t>会計名</t>
    <rPh sb="0" eb="2">
      <t>カイケイ</t>
    </rPh>
    <rPh sb="2" eb="3">
      <t>メイ</t>
    </rPh>
    <phoneticPr fontId="20"/>
  </si>
  <si>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</si>
  <si>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</si>
  <si>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</si>
  <si>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</si>
  <si>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墓園事業特別会計</t>
    <phoneticPr fontId="5"/>
  </si>
  <si>
    <t>産業廃棄物処理事業特別会計</t>
    <phoneticPr fontId="5"/>
  </si>
  <si>
    <t>(一財)学校給食センター</t>
    <rPh sb="1" eb="3">
      <t>イチザイ</t>
    </rPh>
    <rPh sb="4" eb="6">
      <t>ガッコウ</t>
    </rPh>
    <rPh sb="6" eb="8">
      <t>キュウショク</t>
    </rPh>
    <phoneticPr fontId="2"/>
  </si>
  <si>
    <t>土地取得事業特別会計</t>
    <phoneticPr fontId="5"/>
  </si>
  <si>
    <t>(一財)恵庭市振興公社</t>
    <rPh sb="1" eb="3">
      <t>イチザイ</t>
    </rPh>
    <rPh sb="4" eb="7">
      <t>エニワシ</t>
    </rPh>
    <rPh sb="7" eb="9">
      <t>シンコウ</t>
    </rPh>
    <rPh sb="9" eb="11">
      <t>コウシャ</t>
    </rPh>
    <phoneticPr fontId="2"/>
  </si>
  <si>
    <t>土地区画整理事業特別会計</t>
    <phoneticPr fontId="5"/>
  </si>
  <si>
    <t>－</t>
    <phoneticPr fontId="2"/>
  </si>
  <si>
    <t>恵庭リサーチビジネスパーク㈱</t>
    <rPh sb="0" eb="2">
      <t>エニワ</t>
    </rPh>
    <phoneticPr fontId="2"/>
  </si>
  <si>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</si>
  <si>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</si>
  <si>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</si>
  <si>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</si>
  <si>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</si>
  <si>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</si>
  <si>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</si>
  <si>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</si>
  <si>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</si>
  <si>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</si>
  <si>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</si>
  <si>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</si>
  <si>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</si>
  <si>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</si>
  <si>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</si>
  <si>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</si>
  <si>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</si>
  <si>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</si>
  <si>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北海道恵庭市</t>
  </si>
  <si>
    <t>平成30年度</t>
  </si>
  <si>
    <t>(2)各会計、関係団体の財政状況及び健全化判断比率（市町村）</t>
    <rPh sb="26" eb="29">
      <t>シチョウソン</t>
    </rPh>
    <phoneticPr fontId="5"/>
  </si>
  <si>
    <t>うち単独分</t>
    <rPh sb="2" eb="4">
      <t>タンドク</t>
    </rPh>
    <rPh sb="4" eb="5">
      <t>ブン</t>
    </rPh>
    <phoneticPr fontId="5"/>
  </si>
  <si>
    <t xml:space="preserve"> 過去５年間平均</t>
    <rPh sb="1" eb="3">
      <t>カコ</t>
    </rPh>
    <rPh sb="4" eb="6">
      <t>ネンカン</t>
    </rPh>
    <rPh sb="6" eb="8">
      <t>ヘイキン</t>
    </rPh>
    <phoneticPr fontId="5"/>
  </si>
  <si>
    <t xml:space="preserve"> H30</t>
  </si>
  <si>
    <t xml:space="preserve"> H29</t>
  </si>
  <si>
    <t xml:space="preserve"> H28</t>
  </si>
  <si>
    <t xml:space="preserve"> H27</t>
  </si>
  <si>
    <t xml:space="preserve"> H26</t>
  </si>
  <si>
    <t>(A)-(B)</t>
  </si>
  <si>
    <t>増減率(%)(B)</t>
    <rPh sb="0" eb="3">
      <t>ゾウゲンリツ</t>
    </rPh>
    <phoneticPr fontId="5"/>
  </si>
  <si>
    <t>類似団体平均(円)</t>
    <rPh sb="0" eb="2">
      <t>ルイジ</t>
    </rPh>
    <rPh sb="2" eb="4">
      <t>ダンタイ</t>
    </rPh>
    <rPh sb="4" eb="6">
      <t>ヘイキン</t>
    </rPh>
    <rPh sb="7" eb="8">
      <t>エン</t>
    </rPh>
    <phoneticPr fontId="5"/>
  </si>
  <si>
    <t>増減率(%)(A)</t>
    <rPh sb="0" eb="3">
      <t>ゾウゲンリツ</t>
    </rPh>
    <phoneticPr fontId="5"/>
  </si>
  <si>
    <t>当該団体(円)</t>
    <rPh sb="0" eb="2">
      <t>トウガイ</t>
    </rPh>
    <rPh sb="2" eb="4">
      <t>ダンタイ</t>
    </rPh>
    <rPh sb="5" eb="6">
      <t>エン</t>
    </rPh>
    <phoneticPr fontId="5"/>
  </si>
  <si>
    <t>人口１人当たり決算額</t>
    <rPh sb="0" eb="2">
      <t>ジンコウ</t>
    </rPh>
    <rPh sb="2" eb="4">
      <t>ヒトリ</t>
    </rPh>
    <rPh sb="4" eb="5">
      <t>ア</t>
    </rPh>
    <rPh sb="7" eb="10">
      <t>ケッサンガク</t>
    </rPh>
    <phoneticPr fontId="5"/>
  </si>
  <si>
    <t>当該団体決算額
（千円）</t>
    <rPh sb="0" eb="2">
      <t>トウガイ</t>
    </rPh>
    <rPh sb="2" eb="4">
      <t>ダンタイ</t>
    </rPh>
    <rPh sb="4" eb="6">
      <t>ケッサン</t>
    </rPh>
    <rPh sb="6" eb="7">
      <t>ガク</t>
    </rPh>
    <rPh sb="9" eb="11">
      <t>センエン</t>
    </rPh>
    <phoneticPr fontId="5"/>
  </si>
  <si>
    <t>普通建設事業費</t>
    <rPh sb="0" eb="2">
      <t>フツウ</t>
    </rPh>
    <rPh sb="2" eb="4">
      <t>ケンセツ</t>
    </rPh>
    <rPh sb="4" eb="7">
      <t>ジギョウヒ</t>
    </rPh>
    <phoneticPr fontId="5"/>
  </si>
  <si>
    <t>（参考）　普通建設事業費の分析</t>
    <rPh sb="1" eb="3">
      <t>サンコウ</t>
    </rPh>
    <rPh sb="5" eb="7">
      <t>フツウ</t>
    </rPh>
    <rPh sb="7" eb="9">
      <t>ケンセツ</t>
    </rPh>
    <rPh sb="9" eb="11">
      <t>ジギョウ</t>
    </rPh>
    <rPh sb="11" eb="12">
      <t>ヒ</t>
    </rPh>
    <rPh sb="13" eb="15">
      <t>ブンセキ</t>
    </rPh>
    <phoneticPr fontId="5"/>
  </si>
  <si>
    <t>※平成31年度中に市町村合併した団体で、合併前の団体ごとの決算に基づく実質公債費比率を算出していない団体については、グラフを表記しない。</t>
    <phoneticPr fontId="5"/>
  </si>
  <si>
    <t>▲地方債に係る元利償還金及び準元利償還金に要する経費として
普通交付税の額の算定に用いる基準財政需要額に算入された額</t>
  </si>
  <si>
    <t>▲特定財源の額</t>
  </si>
  <si>
    <t>一時借入金利子
（同一団体における会計間の現金運用に係る利子は除く）</t>
  </si>
  <si>
    <t>公債費に準ずる債務負担行為に係るもの</t>
    <phoneticPr fontId="5"/>
  </si>
  <si>
    <t>一部事務組合等の起こした地方債に充てたと認められる
補助金又は負担金</t>
    <phoneticPr fontId="5"/>
  </si>
  <si>
    <t>公営企業に要する経費の財源とする地方債の償還の財源に
充てたと認められる繰入金</t>
    <phoneticPr fontId="5"/>
  </si>
  <si>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</si>
  <si>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</si>
  <si>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</si>
  <si>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対比（％）</t>
    <rPh sb="0" eb="2">
      <t>タイヒ</t>
    </rPh>
    <phoneticPr fontId="5"/>
  </si>
  <si>
    <t>類似団体平均（円）</t>
    <rPh sb="0" eb="2">
      <t>ルイジ</t>
    </rPh>
    <rPh sb="2" eb="4">
      <t>ダンタイ</t>
    </rPh>
    <rPh sb="4" eb="6">
      <t>ヘイキン</t>
    </rPh>
    <rPh sb="7" eb="8">
      <t>エン</t>
    </rPh>
    <phoneticPr fontId="5"/>
  </si>
  <si>
    <t>当該団体（円）</t>
    <rPh sb="0" eb="2">
      <t>トウガイ</t>
    </rPh>
    <rPh sb="2" eb="4">
      <t>ダンタイ</t>
    </rPh>
    <rPh sb="5" eb="6">
      <t>エン</t>
    </rPh>
    <phoneticPr fontId="5"/>
  </si>
  <si>
    <t>人口1人当たり決算額</t>
    <rPh sb="0" eb="2">
      <t>ジンコウ</t>
    </rPh>
    <rPh sb="2" eb="4">
      <t>ヒトリ</t>
    </rPh>
    <rPh sb="4" eb="5">
      <t>ア</t>
    </rPh>
    <rPh sb="7" eb="9">
      <t>ケッサン</t>
    </rPh>
    <rPh sb="9" eb="10">
      <t>ガク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</si>
  <si>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</si>
  <si>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</si>
  <si>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</si>
  <si>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ラスパイレス指数</t>
    <rPh sb="6" eb="8">
      <t>シスウ</t>
    </rPh>
    <phoneticPr fontId="19"/>
  </si>
  <si>
    <t>人口1,000人当たり職員数（人）</t>
    <rPh sb="0" eb="2">
      <t>ジンコウ</t>
    </rPh>
    <rPh sb="7" eb="8">
      <t>ニン</t>
    </rPh>
    <rPh sb="8" eb="9">
      <t>ア</t>
    </rPh>
    <rPh sb="11" eb="14">
      <t>ショクインスウ</t>
    </rPh>
    <rPh sb="15" eb="16">
      <t>ヒト</t>
    </rPh>
    <phoneticPr fontId="5"/>
  </si>
  <si>
    <t>対比（差引）</t>
    <rPh sb="0" eb="2">
      <t>タイヒ</t>
    </rPh>
    <rPh sb="3" eb="5">
      <t>サシヒキ</t>
    </rPh>
    <phoneticPr fontId="5"/>
  </si>
  <si>
    <t>類似団体平均</t>
    <rPh sb="0" eb="2">
      <t>ルイジ</t>
    </rPh>
    <rPh sb="2" eb="4">
      <t>ダンタイ</t>
    </rPh>
    <rPh sb="4" eb="6">
      <t>ヘイキン</t>
    </rPh>
    <phoneticPr fontId="5"/>
  </si>
  <si>
    <t>当該団体</t>
    <rPh sb="0" eb="2">
      <t>トウガイ</t>
    </rPh>
    <rPh sb="2" eb="4">
      <t>ダンタイ</t>
    </rPh>
    <phoneticPr fontId="5"/>
  </si>
  <si>
    <t>参考</t>
    <rPh sb="0" eb="2">
      <t>サンコウ</t>
    </rPh>
    <phoneticPr fontId="5"/>
  </si>
  <si>
    <t>▲退職金</t>
    <rPh sb="1" eb="3">
      <t>タイショク</t>
    </rPh>
    <rPh sb="3" eb="4">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</si>
  <si>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</si>
  <si>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</si>
  <si>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</si>
  <si>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</si>
  <si>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一部事務組合負担金（補助費等）</t>
    <rPh sb="0" eb="2">
      <t>イチブ</t>
    </rPh>
    <rPh sb="2" eb="4">
      <t>ジム</t>
    </rPh>
    <rPh sb="4" eb="6">
      <t>クミアイ</t>
    </rPh>
    <rPh sb="6" eb="9">
      <t>フタンキン</t>
    </rPh>
    <rPh sb="10" eb="13">
      <t>ホジョヒ</t>
    </rPh>
    <rPh sb="13" eb="14">
      <t>トウ</t>
    </rPh>
    <phoneticPr fontId="5"/>
  </si>
  <si>
    <t>賃金（物件費）</t>
    <rPh sb="0" eb="2">
      <t>チンギン</t>
    </rPh>
    <rPh sb="3" eb="5">
      <t>ブッケン</t>
    </rPh>
    <rPh sb="5" eb="6">
      <t>ヒ</t>
    </rPh>
    <phoneticPr fontId="5"/>
  </si>
  <si>
    <t>人件費</t>
    <rPh sb="0" eb="3">
      <t>ジンケンヒ</t>
    </rPh>
    <phoneticPr fontId="5"/>
  </si>
  <si>
    <t>人件費及び人件費に準ずる費用</t>
    <rPh sb="0" eb="3">
      <t>ジンケンヒ</t>
    </rPh>
    <rPh sb="3" eb="4">
      <t>オヨ</t>
    </rPh>
    <rPh sb="5" eb="8">
      <t>ジンケンヒ</t>
    </rPh>
    <rPh sb="9" eb="10">
      <t>ジュン</t>
    </rPh>
    <rPh sb="12" eb="14">
      <t>ヒヨウ</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</si>
  <si>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</si>
  <si>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 4.08</t>
  </si>
  <si>
    <t>▲ 0.30</t>
  </si>
  <si>
    <t>▲ 1.96</t>
  </si>
  <si>
    <t>▲ 2.51</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</si>
  <si>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</si>
  <si>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</si>
  <si>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</si>
  <si>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年度</t>
    <rPh sb="0" eb="2">
      <t>ネンド</t>
    </rPh>
    <phoneticPr fontId="5"/>
  </si>
  <si>
    <t>標準財政規模比（％）</t>
    <phoneticPr fontId="5"/>
  </si>
  <si>
    <t>※平成31年度中に市町村合併した団体で、合併前の団体ごとの決算に基づく連結実質赤字比率を算出していない団体については、グラフを表記しない。</t>
    <phoneticPr fontId="5"/>
  </si>
  <si>
    <t>その他会計（黒字）</t>
  </si>
  <si>
    <t>その他会計（赤字）</t>
  </si>
  <si>
    <t>土地区画整理事業特別会計</t>
  </si>
  <si>
    <t>駐車場事業特別会計</t>
  </si>
  <si>
    <t>後期高齢者医療特別会計</t>
  </si>
  <si>
    <t>介護保険特別会計</t>
  </si>
  <si>
    <t>恵庭市水道事業会計</t>
  </si>
  <si>
    <t>一般会計</t>
  </si>
  <si>
    <t>恵庭市下水道事業会計</t>
  </si>
  <si>
    <t>▲ 1.19</t>
  </si>
  <si>
    <t>▲ 1.57</t>
  </si>
  <si>
    <t>▲ 2.19</t>
  </si>
  <si>
    <t>▲ 2.55</t>
  </si>
  <si>
    <t>▲ 2.66</t>
  </si>
  <si>
    <t>国民健康保険特別会計</t>
  </si>
  <si>
    <t>会計</t>
    <rPh sb="0" eb="2">
      <t>カイケイ</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</si>
  <si>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</si>
  <si>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</si>
  <si>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減債基金積立相当額</t>
    <rPh sb="0" eb="2">
      <t>ゲンサイ</t>
    </rPh>
    <rPh sb="2" eb="4">
      <t>キキン</t>
    </rPh>
    <rPh sb="4" eb="6">
      <t>ツミタテ</t>
    </rPh>
    <rPh sb="6" eb="9">
      <t>ソウトウガク</t>
    </rPh>
    <phoneticPr fontId="3"/>
  </si>
  <si>
    <r>
      <t>減債基金残高</t>
    </r>
    <r>
      <rPr>
        <sz val="11"/>
        <color theme="1"/>
        <rFont val="ＭＳ ゴシック"/>
        <family val="3"/>
        <charset val="128"/>
      </rPr>
      <t>（注）</t>
    </r>
    <rPh sb="4" eb="6">
      <t>ザンダカ</t>
    </rPh>
    <rPh sb="7" eb="8">
      <t>チュウ</t>
    </rPh>
    <phoneticPr fontId="3"/>
  </si>
  <si>
    <t>※2　減債基金
　　積立状況等</t>
    <rPh sb="3" eb="5">
      <t>ゲンサイ</t>
    </rPh>
    <rPh sb="5" eb="7">
      <t>キキン</t>
    </rPh>
    <rPh sb="10" eb="12">
      <t>ツミタテ</t>
    </rPh>
    <rPh sb="12" eb="14">
      <t>ジョウキョウ</t>
    </rPh>
    <rPh sb="14" eb="15">
      <t>トウ</t>
    </rPh>
    <phoneticPr fontId="2"/>
  </si>
  <si>
    <t>H29末</t>
    <phoneticPr fontId="5"/>
  </si>
  <si>
    <t>H28末</t>
    <phoneticPr fontId="5"/>
  </si>
  <si>
    <t>H27末</t>
    <phoneticPr fontId="5"/>
  </si>
  <si>
    <t>H26末</t>
    <phoneticPr fontId="5"/>
  </si>
  <si>
    <t>H25末</t>
    <phoneticPr fontId="5"/>
  </si>
  <si>
    <t>（参考）</t>
    <rPh sb="1" eb="3">
      <t>サンコウ</t>
    </rPh>
    <phoneticPr fontId="5"/>
  </si>
  <si>
    <t>※1 平成31年度中に市町村合併した団体で、合併前の団体ごとの決算に基づく実質公債費比率を算出していない団体については、グラフを表記しない。</t>
    <phoneticPr fontId="5"/>
  </si>
  <si>
    <t>実質公債費比率の分子</t>
    <phoneticPr fontId="5"/>
  </si>
  <si>
    <t>(A)－(B)</t>
    <phoneticPr fontId="5"/>
  </si>
  <si>
    <t>算入公債費等</t>
    <phoneticPr fontId="5"/>
  </si>
  <si>
    <t>算入公債費等(B)</t>
    <phoneticPr fontId="5"/>
  </si>
  <si>
    <t>一時借入金の利子</t>
    <phoneticPr fontId="5"/>
  </si>
  <si>
    <t>債務負担行為に基づく支出額</t>
  </si>
  <si>
    <t>組合等が起こした地方債の元利償還金に対する負担金等</t>
  </si>
  <si>
    <t>公営企業債の元利償還金に対する繰入金</t>
  </si>
  <si>
    <t>満期一括償還地方債に係る年度割相当額</t>
    <phoneticPr fontId="5"/>
  </si>
  <si>
    <t>減債基金積立不足算定額※2</t>
    <phoneticPr fontId="5"/>
  </si>
  <si>
    <t>元利償還金</t>
  </si>
  <si>
    <t>元利償還金等(A)</t>
    <phoneticPr fontId="5"/>
  </si>
  <si>
    <t>分子の構造</t>
    <rPh sb="0" eb="2">
      <t>ブンシ</t>
    </rPh>
    <rPh sb="3" eb="5">
      <t>コウゾウ</t>
    </rPh>
    <phoneticPr fontId="5"/>
  </si>
  <si>
    <t>（百万円）</t>
    <rPh sb="1" eb="2">
      <t>ヒャク</t>
    </rPh>
    <rPh sb="2" eb="4">
      <t>マンエン</t>
    </rPh>
    <phoneticPr fontId="5"/>
  </si>
  <si>
    <t>※平成31年度中に市町村合併した団体で、合併前の団体ごとの決算に基づく将来負担比率を算出していない団体については、グラフを表記しない。</t>
    <phoneticPr fontId="5"/>
  </si>
  <si>
    <t>将来負担比率の分子</t>
  </si>
  <si>
    <t>基準財政需要額算入見込額</t>
  </si>
  <si>
    <t>充当可能特定歳入</t>
  </si>
  <si>
    <t>充当可能基金</t>
  </si>
  <si>
    <t>充当可能財源等(B)</t>
    <phoneticPr fontId="5"/>
  </si>
  <si>
    <t>組合等連結実質赤字額負担見込額</t>
  </si>
  <si>
    <t>連結実質赤字額</t>
  </si>
  <si>
    <t>うち、健全化法施行規則附則第三条に係る負担見込額</t>
    <phoneticPr fontId="5"/>
  </si>
  <si>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</si>
  <si>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</si>
  <si>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</si>
  <si>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</si>
  <si>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</si>
  <si>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</si>
  <si>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5"/>
  </si>
  <si>
    <t>（百万円）</t>
    <rPh sb="1" eb="4">
      <t>ヒャクマンエン</t>
    </rPh>
    <phoneticPr fontId="5"/>
  </si>
  <si>
    <t>減債基金</t>
    <rPh sb="0" eb="2">
      <t>ゲンサイ</t>
    </rPh>
    <rPh sb="2" eb="4">
      <t>キキン</t>
    </rPh>
    <phoneticPr fontId="5"/>
  </si>
  <si>
    <t>まちづくり推進基金</t>
    <rPh sb="5" eb="7">
      <t>スイシン</t>
    </rPh>
    <rPh sb="7" eb="9">
      <t>キキン</t>
    </rPh>
    <phoneticPr fontId="2"/>
  </si>
  <si>
    <t>社会福祉事業推進基金</t>
    <rPh sb="0" eb="2">
      <t>シャカイ</t>
    </rPh>
    <rPh sb="2" eb="4">
      <t>フクシ</t>
    </rPh>
    <rPh sb="4" eb="6">
      <t>ジギョウ</t>
    </rPh>
    <rPh sb="6" eb="8">
      <t>スイシン</t>
    </rPh>
    <rPh sb="8" eb="10">
      <t>キキン</t>
    </rPh>
    <phoneticPr fontId="2"/>
  </si>
  <si>
    <t>恵庭市未来人材応援基金</t>
    <rPh sb="0" eb="3">
      <t>エニワシ</t>
    </rPh>
    <rPh sb="3" eb="5">
      <t>ミライ</t>
    </rPh>
    <rPh sb="5" eb="7">
      <t>ジンザイ</t>
    </rPh>
    <rPh sb="7" eb="9">
      <t>オウエン</t>
    </rPh>
    <rPh sb="9" eb="11">
      <t>キキン</t>
    </rPh>
    <phoneticPr fontId="2"/>
  </si>
  <si>
    <t>公共施設等管理保全基金</t>
    <rPh sb="0" eb="2">
      <t>コウキョウ</t>
    </rPh>
    <rPh sb="2" eb="4">
      <t>シセツ</t>
    </rPh>
    <rPh sb="4" eb="5">
      <t>トウ</t>
    </rPh>
    <rPh sb="5" eb="7">
      <t>カンリ</t>
    </rPh>
    <rPh sb="7" eb="9">
      <t>ホゼン</t>
    </rPh>
    <rPh sb="9" eb="11">
      <t>キキン</t>
    </rPh>
    <phoneticPr fontId="2"/>
  </si>
  <si>
    <t>産業廃棄物処理施設整備基金</t>
    <rPh sb="0" eb="2">
      <t>サンギョウ</t>
    </rPh>
    <rPh sb="2" eb="4">
      <t>ハイキ</t>
    </rPh>
    <rPh sb="4" eb="5">
      <t>ブツ</t>
    </rPh>
    <rPh sb="5" eb="7">
      <t>ショリ</t>
    </rPh>
    <rPh sb="7" eb="9">
      <t>シセツ</t>
    </rPh>
    <rPh sb="9" eb="11">
      <t>セイビ</t>
    </rPh>
    <rPh sb="11" eb="13">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</si>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</sst>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quot;(&quot;0&quot;)&quot;"/>
    <numFmt numFmtId="184" formatCode="0.0_ "/>
    <numFmt numFmtId="185" formatCode="0.00_ "/>
    <numFmt numFmtId="186" formatCode="@&quot; &quot;"/>
    <numFmt numFmtId="187" formatCode="0_ "/>
    <numFmt numFmtId="188" formatCode="&quot;( &quot;0.0&quot; )&quot;;&quot;( &quot;\-0.0&quot; )&quot;"/>
    <numFmt numFmtId="189" formatCode="0.0;&quot;▲ &quot;0.0"/>
    <numFmt numFmtId="190" formatCode="0.00;&quot;▲ &quot;0.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9"/>
      <color indexed="9"/>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1"/>
      <color rgb="FFFF0000"/>
      <name val="ＭＳ ゴシック"/>
      <family val="3"/>
      <charset val="128"/>
    </font>
    <font>
      <sz val="13"/>
      <color theme="1"/>
      <name val="ＭＳ ゴシック"/>
      <family val="3"/>
      <charset val="128"/>
    </font>
    <font>
      <sz val="13"/>
      <color rgb="FFFF0000"/>
      <name val="ＭＳ ゴシック"/>
      <family val="3"/>
      <charset val="128"/>
    </font>
    <font>
      <sz val="11"/>
      <color theme="1"/>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9"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0" fontId="9" fillId="0" borderId="0" xfId="8" applyFont="1" applyFill="1">
      <alignment vertical="center"/>
    </xf>
    <xf numFmtId="0" fontId="9" fillId="0" borderId="0" xfId="7" applyFont="1" applyFill="1">
      <alignment vertical="center"/>
    </xf>
    <xf numFmtId="0" fontId="9" fillId="0" borderId="14" xfId="7" applyFont="1" applyFill="1" applyBorder="1">
      <alignment vertical="center"/>
    </xf>
    <xf numFmtId="0" fontId="9" fillId="0" borderId="15" xfId="7" applyFont="1" applyFill="1" applyBorder="1">
      <alignment vertical="center"/>
    </xf>
    <xf numFmtId="0" fontId="9" fillId="0" borderId="16" xfId="7" applyFont="1" applyFill="1" applyBorder="1">
      <alignment vertical="center"/>
    </xf>
    <xf numFmtId="0" fontId="9" fillId="0" borderId="17" xfId="7" applyFont="1" applyFill="1" applyBorder="1" applyAlignment="1">
      <alignment horizontal="center" vertical="center"/>
    </xf>
    <xf numFmtId="0" fontId="9" fillId="0" borderId="0" xfId="7" applyFont="1" applyFill="1" applyBorder="1">
      <alignment vertical="center"/>
    </xf>
    <xf numFmtId="49" fontId="9" fillId="0" borderId="0" xfId="7" applyNumberFormat="1" applyFont="1" applyFill="1" applyBorder="1">
      <alignment vertical="center"/>
    </xf>
    <xf numFmtId="49" fontId="9" fillId="0" borderId="18" xfId="7" applyNumberFormat="1" applyFont="1" applyFill="1" applyBorder="1">
      <alignment vertical="center"/>
    </xf>
    <xf numFmtId="49" fontId="9" fillId="0" borderId="0" xfId="7" applyNumberFormat="1" applyFont="1" applyFill="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17" xfId="7" applyFont="1" applyFill="1" applyBorder="1">
      <alignment vertical="center"/>
    </xf>
    <xf numFmtId="0" fontId="9" fillId="0" borderId="0" xfId="7" applyFont="1" applyFill="1" applyBorder="1" applyAlignment="1">
      <alignment vertical="center"/>
    </xf>
    <xf numFmtId="0" fontId="9" fillId="0" borderId="18" xfId="7" applyFont="1" applyFill="1" applyBorder="1">
      <alignment vertical="center"/>
    </xf>
    <xf numFmtId="184" fontId="9" fillId="0" borderId="14" xfId="7" applyNumberFormat="1" applyFont="1" applyFill="1" applyBorder="1" applyAlignment="1">
      <alignment vertical="center"/>
    </xf>
    <xf numFmtId="184" fontId="9" fillId="0" borderId="15" xfId="7" applyNumberFormat="1" applyFont="1" applyFill="1" applyBorder="1" applyAlignment="1">
      <alignment vertical="center"/>
    </xf>
    <xf numFmtId="184" fontId="9" fillId="0" borderId="16" xfId="7" applyNumberFormat="1" applyFont="1" applyFill="1" applyBorder="1" applyAlignment="1">
      <alignment vertical="center"/>
    </xf>
    <xf numFmtId="0" fontId="12" fillId="0" borderId="14" xfId="7" applyFont="1" applyFill="1" applyBorder="1" applyAlignment="1">
      <alignment vertical="center" wrapText="1"/>
    </xf>
    <xf numFmtId="0" fontId="12" fillId="0" borderId="15" xfId="7" applyFont="1" applyFill="1" applyBorder="1" applyAlignment="1">
      <alignment vertical="center" wrapText="1"/>
    </xf>
    <xf numFmtId="0" fontId="9" fillId="0" borderId="16"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8" xfId="7" applyFont="1" applyFill="1" applyBorder="1" applyAlignment="1">
      <alignment horizontal="left" vertical="center"/>
    </xf>
    <xf numFmtId="0" fontId="13" fillId="0" borderId="44" xfId="10" applyFont="1" applyFill="1" applyBorder="1" applyAlignment="1">
      <alignment horizontal="center" vertical="center"/>
    </xf>
    <xf numFmtId="187" fontId="9" fillId="0" borderId="26" xfId="7" applyNumberFormat="1" applyFont="1" applyFill="1" applyBorder="1" applyAlignment="1">
      <alignment vertical="center" shrinkToFit="1"/>
    </xf>
    <xf numFmtId="187" fontId="9" fillId="0" borderId="27" xfId="7" applyNumberFormat="1" applyFont="1" applyFill="1" applyBorder="1" applyAlignment="1">
      <alignment vertical="center" shrinkToFit="1"/>
    </xf>
    <xf numFmtId="187" fontId="9" fillId="0" borderId="28" xfId="7" applyNumberFormat="1" applyFont="1" applyFill="1" applyBorder="1" applyAlignment="1">
      <alignment vertical="center" shrinkToFit="1"/>
    </xf>
    <xf numFmtId="0" fontId="13" fillId="0" borderId="46" xfId="10" applyFont="1" applyFill="1" applyBorder="1" applyAlignment="1">
      <alignment vertical="center"/>
    </xf>
    <xf numFmtId="187" fontId="9" fillId="0" borderId="26" xfId="7" applyNumberFormat="1" applyFont="1" applyFill="1" applyBorder="1" applyAlignment="1">
      <alignment horizontal="right" vertical="center" shrinkToFit="1"/>
    </xf>
    <xf numFmtId="187" fontId="9" fillId="0" borderId="27" xfId="7" applyNumberFormat="1" applyFont="1" applyFill="1" applyBorder="1" applyAlignment="1">
      <alignment horizontal="right" vertical="center" shrinkToFit="1"/>
    </xf>
    <xf numFmtId="187" fontId="9" fillId="0" borderId="28" xfId="7" applyNumberFormat="1" applyFont="1" applyFill="1" applyBorder="1" applyAlignment="1">
      <alignment horizontal="right" vertical="center" shrinkToFit="1"/>
    </xf>
    <xf numFmtId="0" fontId="9" fillId="0" borderId="26" xfId="7" applyFont="1" applyFill="1" applyBorder="1" applyAlignment="1">
      <alignment horizontal="left" vertical="center"/>
    </xf>
    <xf numFmtId="0" fontId="9" fillId="0" borderId="27" xfId="7" applyFont="1" applyFill="1" applyBorder="1" applyAlignment="1">
      <alignment horizontal="left" vertical="center"/>
    </xf>
    <xf numFmtId="0" fontId="9" fillId="0" borderId="28" xfId="7" applyFont="1" applyFill="1" applyBorder="1" applyAlignment="1">
      <alignment horizontal="left" vertical="center"/>
    </xf>
    <xf numFmtId="0" fontId="16" fillId="0" borderId="0" xfId="7" applyFont="1" applyFill="1">
      <alignment vertical="center"/>
    </xf>
    <xf numFmtId="0" fontId="17" fillId="0" borderId="0" xfId="7" applyFont="1" applyFill="1">
      <alignment vertical="center"/>
    </xf>
    <xf numFmtId="0" fontId="9" fillId="0" borderId="0" xfId="11" applyFont="1">
      <alignment vertical="center"/>
    </xf>
    <xf numFmtId="0" fontId="9" fillId="0" borderId="0" xfId="11" applyFont="1" applyAlignment="1">
      <alignment vertical="center" shrinkToFit="1"/>
    </xf>
    <xf numFmtId="0" fontId="13" fillId="0" borderId="0" xfId="11" applyFont="1">
      <alignment vertical="center"/>
    </xf>
    <xf numFmtId="0" fontId="9" fillId="0" borderId="0" xfId="11" applyFont="1" applyBorder="1" applyAlignment="1">
      <alignment horizontal="center" vertical="center"/>
    </xf>
    <xf numFmtId="0" fontId="9" fillId="0" borderId="0" xfId="11" applyFont="1" applyBorder="1">
      <alignment vertical="center"/>
    </xf>
    <xf numFmtId="0" fontId="13" fillId="0" borderId="0" xfId="11" applyFont="1" applyBorder="1">
      <alignment vertical="center"/>
    </xf>
    <xf numFmtId="0" fontId="9" fillId="0" borderId="0" xfId="11" applyFont="1" applyFill="1">
      <alignment vertical="center"/>
    </xf>
    <xf numFmtId="0" fontId="9" fillId="0" borderId="7"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4" xfId="11" applyFont="1" applyBorder="1" applyAlignment="1">
      <alignment horizontal="center" vertical="center"/>
    </xf>
    <xf numFmtId="0" fontId="9" fillId="0" borderId="2" xfId="11" applyFont="1" applyBorder="1" applyAlignment="1">
      <alignment horizontal="center" vertical="center"/>
    </xf>
    <xf numFmtId="0" fontId="9" fillId="0" borderId="2" xfId="11" applyFont="1" applyBorder="1">
      <alignment vertical="center"/>
    </xf>
    <xf numFmtId="0" fontId="9" fillId="0" borderId="1" xfId="11" applyFont="1" applyBorder="1" applyAlignment="1">
      <alignment horizontal="center" vertical="center"/>
    </xf>
    <xf numFmtId="0" fontId="9" fillId="0" borderId="7" xfId="11" applyFont="1" applyBorder="1">
      <alignment vertical="center"/>
    </xf>
    <xf numFmtId="49" fontId="9" fillId="0" borderId="0" xfId="11" applyNumberFormat="1" applyFont="1" applyFill="1">
      <alignment vertical="center"/>
    </xf>
    <xf numFmtId="0" fontId="19" fillId="0" borderId="7" xfId="11" applyFont="1" applyBorder="1" applyAlignment="1">
      <alignment horizontal="center" vertical="center"/>
    </xf>
    <xf numFmtId="0" fontId="19" fillId="0" borderId="7" xfId="11" applyFont="1" applyBorder="1" applyAlignment="1">
      <alignment vertical="center"/>
    </xf>
    <xf numFmtId="0" fontId="20" fillId="0" borderId="0" xfId="11" applyFont="1">
      <alignment vertical="center"/>
    </xf>
    <xf numFmtId="49" fontId="9" fillId="0" borderId="0" xfId="11" applyNumberFormat="1" applyFont="1">
      <alignment vertical="center"/>
    </xf>
    <xf numFmtId="49" fontId="21" fillId="0" borderId="0" xfId="11" applyNumberFormat="1" applyFont="1">
      <alignment vertical="center"/>
    </xf>
    <xf numFmtId="0" fontId="3" fillId="0" borderId="0" xfId="12">
      <alignment vertical="center"/>
    </xf>
    <xf numFmtId="0" fontId="22" fillId="2" borderId="0" xfId="12" applyFont="1" applyFill="1" applyProtection="1">
      <alignment vertical="center"/>
    </xf>
    <xf numFmtId="0" fontId="3" fillId="0" borderId="0" xfId="12" applyProtection="1">
      <alignment vertical="center"/>
    </xf>
    <xf numFmtId="0" fontId="3" fillId="2" borderId="0" xfId="12" applyFill="1" applyProtection="1">
      <alignment vertical="center"/>
    </xf>
    <xf numFmtId="0" fontId="23" fillId="2" borderId="0" xfId="13" applyFont="1" applyFill="1" applyBorder="1" applyProtection="1">
      <alignment vertical="center"/>
    </xf>
    <xf numFmtId="0" fontId="23" fillId="2" borderId="0" xfId="13" applyFont="1" applyFill="1" applyBorder="1" applyAlignment="1" applyProtection="1">
      <alignment horizontal="center" vertical="center"/>
    </xf>
    <xf numFmtId="0" fontId="23" fillId="2" borderId="0" xfId="13" applyFont="1" applyFill="1" applyBorder="1" applyAlignment="1" applyProtection="1">
      <alignment vertical="center"/>
    </xf>
    <xf numFmtId="0" fontId="23" fillId="2" borderId="0" xfId="13" applyFont="1" applyFill="1" applyProtection="1">
      <alignment vertical="center"/>
    </xf>
    <xf numFmtId="0" fontId="23" fillId="2" borderId="0" xfId="12" applyFont="1" applyFill="1" applyProtection="1">
      <alignment vertical="center"/>
    </xf>
    <xf numFmtId="0" fontId="23" fillId="2" borderId="18" xfId="13" applyFont="1" applyFill="1" applyBorder="1" applyAlignment="1" applyProtection="1">
      <alignment vertical="center"/>
    </xf>
    <xf numFmtId="0" fontId="23" fillId="2" borderId="0" xfId="13" applyFont="1" applyFill="1" applyAlignment="1" applyProtection="1">
      <alignment vertical="center"/>
    </xf>
    <xf numFmtId="0" fontId="4" fillId="2" borderId="17"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0" xfId="13" applyFont="1" applyFill="1" applyBorder="1" applyAlignment="1" applyProtection="1">
      <alignment horizontal="center" vertical="center"/>
    </xf>
    <xf numFmtId="0" fontId="4" fillId="2" borderId="0" xfId="13" applyFont="1" applyFill="1" applyAlignment="1" applyProtection="1">
      <alignment vertical="center"/>
    </xf>
    <xf numFmtId="0" fontId="4" fillId="2" borderId="2" xfId="13" applyFont="1" applyFill="1" applyBorder="1" applyAlignment="1" applyProtection="1">
      <alignment vertical="center"/>
    </xf>
    <xf numFmtId="0" fontId="4" fillId="2" borderId="31" xfId="13" applyFont="1" applyFill="1" applyBorder="1" applyAlignment="1" applyProtection="1">
      <alignment vertical="center"/>
    </xf>
    <xf numFmtId="0" fontId="4" fillId="2" borderId="9" xfId="13" applyFont="1" applyFill="1" applyBorder="1" applyProtection="1">
      <alignment vertical="center"/>
    </xf>
    <xf numFmtId="0" fontId="4" fillId="2" borderId="15" xfId="13" applyFont="1" applyFill="1" applyBorder="1" applyAlignment="1" applyProtection="1">
      <alignment horizontal="center" vertical="center"/>
    </xf>
    <xf numFmtId="0" fontId="4" fillId="2" borderId="15" xfId="13" applyFont="1" applyFill="1" applyBorder="1" applyAlignment="1" applyProtection="1">
      <alignment vertical="center"/>
    </xf>
    <xf numFmtId="0" fontId="3" fillId="2" borderId="0" xfId="12" applyFont="1" applyFill="1" applyProtection="1">
      <alignment vertical="center"/>
    </xf>
    <xf numFmtId="0" fontId="15" fillId="2" borderId="0" xfId="13" applyFont="1" applyFill="1" applyBorder="1" applyProtection="1">
      <alignment vertical="center"/>
    </xf>
    <xf numFmtId="0" fontId="15" fillId="2" borderId="0" xfId="13" applyFont="1" applyFill="1" applyProtection="1">
      <alignment vertical="center"/>
    </xf>
    <xf numFmtId="181" fontId="4" fillId="2" borderId="0" xfId="13" applyNumberFormat="1" applyFont="1" applyFill="1" applyBorder="1" applyAlignment="1" applyProtection="1">
      <alignment horizontal="left" vertical="center" shrinkToFit="1"/>
    </xf>
    <xf numFmtId="181" fontId="4" fillId="2" borderId="0" xfId="13" applyNumberFormat="1" applyFont="1" applyFill="1" applyBorder="1" applyAlignment="1" applyProtection="1">
      <alignment horizontal="right" vertical="center" shrinkToFit="1"/>
    </xf>
    <xf numFmtId="0" fontId="4" fillId="2" borderId="0" xfId="13" applyFont="1" applyFill="1" applyBorder="1" applyAlignment="1" applyProtection="1">
      <alignment horizontal="left" vertical="center" shrinkToFit="1"/>
    </xf>
    <xf numFmtId="0" fontId="4" fillId="2" borderId="0" xfId="13" applyFont="1" applyFill="1" applyBorder="1" applyAlignment="1" applyProtection="1">
      <alignment horizontal="center" vertical="center" shrinkToFit="1"/>
    </xf>
    <xf numFmtId="0" fontId="4" fillId="4" borderId="118" xfId="13" applyFont="1" applyFill="1" applyBorder="1" applyAlignment="1" applyProtection="1">
      <alignment horizontal="center" vertical="center" shrinkToFit="1"/>
      <protection locked="0"/>
    </xf>
    <xf numFmtId="0" fontId="4" fillId="2" borderId="123" xfId="13" applyFont="1" applyFill="1" applyBorder="1" applyAlignment="1" applyProtection="1">
      <alignment horizontal="center" vertical="center" shrinkToFit="1"/>
      <protection locked="0"/>
    </xf>
    <xf numFmtId="0" fontId="4" fillId="0" borderId="124" xfId="13" applyFont="1" applyFill="1" applyBorder="1" applyAlignment="1" applyProtection="1">
      <alignment horizontal="center" vertical="center" shrinkToFit="1"/>
      <protection locked="0"/>
    </xf>
    <xf numFmtId="0" fontId="4" fillId="0" borderId="134" xfId="13" applyFont="1" applyBorder="1" applyAlignment="1" applyProtection="1">
      <alignment horizontal="center" vertical="center" shrinkToFit="1"/>
      <protection locked="0"/>
    </xf>
    <xf numFmtId="0" fontId="4" fillId="0" borderId="124" xfId="13" applyFont="1" applyBorder="1" applyAlignment="1" applyProtection="1">
      <alignment horizontal="center" vertical="center" shrinkToFit="1"/>
      <protection locked="0"/>
    </xf>
    <xf numFmtId="0" fontId="4" fillId="0" borderId="146" xfId="13" applyFont="1" applyBorder="1" applyAlignment="1" applyProtection="1">
      <alignment horizontal="center" vertical="center" shrinkToFit="1"/>
      <protection locked="0"/>
    </xf>
    <xf numFmtId="0" fontId="4" fillId="0" borderId="123" xfId="15" applyFont="1" applyBorder="1" applyAlignment="1" applyProtection="1">
      <alignment horizontal="center" vertical="center" shrinkToFit="1"/>
      <protection locked="0"/>
    </xf>
    <xf numFmtId="0" fontId="4" fillId="2" borderId="0" xfId="13" applyFont="1" applyFill="1" applyProtection="1">
      <alignment vertical="center"/>
    </xf>
    <xf numFmtId="0" fontId="4" fillId="0" borderId="156" xfId="13" applyFont="1" applyBorder="1" applyAlignment="1" applyProtection="1">
      <alignment horizontal="center" vertical="center" shrinkToFit="1"/>
      <protection locked="0"/>
    </xf>
    <xf numFmtId="0" fontId="23" fillId="0" borderId="0" xfId="12" applyFont="1" applyProtection="1">
      <alignment vertical="center"/>
    </xf>
    <xf numFmtId="0" fontId="4" fillId="0" borderId="166" xfId="15" applyFont="1" applyBorder="1" applyAlignment="1" applyProtection="1">
      <alignment horizontal="center" vertical="center" shrinkToFit="1"/>
      <protection locked="0"/>
    </xf>
    <xf numFmtId="0" fontId="4" fillId="0" borderId="146" xfId="13" applyFont="1" applyFill="1" applyBorder="1" applyAlignment="1" applyProtection="1">
      <alignment horizontal="center" vertical="center" shrinkToFit="1"/>
      <protection locked="0"/>
    </xf>
    <xf numFmtId="0" fontId="4" fillId="2" borderId="0" xfId="13" applyFont="1" applyFill="1" applyBorder="1" applyProtection="1">
      <alignment vertical="center"/>
    </xf>
    <xf numFmtId="0" fontId="9" fillId="2" borderId="0" xfId="13" applyFont="1" applyFill="1" applyProtection="1">
      <alignment vertical="center"/>
    </xf>
    <xf numFmtId="0" fontId="3" fillId="0" borderId="0" xfId="12" applyAlignment="1" applyProtection="1">
      <alignment vertical="center"/>
    </xf>
    <xf numFmtId="0" fontId="3" fillId="2" borderId="0" xfId="12" applyFill="1" applyAlignment="1" applyProtection="1">
      <alignment vertical="center"/>
    </xf>
    <xf numFmtId="0" fontId="9" fillId="2" borderId="0" xfId="13" applyFont="1" applyFill="1" applyAlignment="1" applyProtection="1">
      <alignment vertical="center"/>
    </xf>
    <xf numFmtId="0" fontId="26" fillId="2" borderId="0" xfId="13" applyFont="1" applyFill="1" applyAlignment="1" applyProtection="1">
      <alignment vertical="center"/>
    </xf>
    <xf numFmtId="0" fontId="9" fillId="2" borderId="15" xfId="13" applyFont="1" applyFill="1" applyBorder="1" applyProtection="1">
      <alignment vertical="center"/>
    </xf>
    <xf numFmtId="0" fontId="9" fillId="2" borderId="0" xfId="13" applyFont="1" applyFill="1" applyBorder="1" applyAlignment="1" applyProtection="1">
      <alignment vertical="center"/>
    </xf>
    <xf numFmtId="49" fontId="9" fillId="2" borderId="0" xfId="13" applyNumberFormat="1" applyFont="1" applyFill="1" applyProtection="1">
      <alignment vertical="center"/>
    </xf>
    <xf numFmtId="0" fontId="3"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3" fillId="0" borderId="0" xfId="2" applyFont="1" applyFill="1" applyBorder="1">
      <alignment vertical="center"/>
    </xf>
    <xf numFmtId="0" fontId="3" fillId="0" borderId="8" xfId="2" applyFont="1" applyFill="1" applyBorder="1">
      <alignment vertical="center"/>
    </xf>
    <xf numFmtId="0" fontId="3" fillId="0" borderId="7" xfId="2" applyFont="1" applyFill="1" applyBorder="1">
      <alignment vertical="center"/>
    </xf>
    <xf numFmtId="0" fontId="3" fillId="0" borderId="6" xfId="2" applyFont="1" applyFill="1" applyBorder="1">
      <alignment vertical="center"/>
    </xf>
    <xf numFmtId="179" fontId="27" fillId="0" borderId="172" xfId="5" applyNumberFormat="1" applyFont="1" applyBorder="1" applyAlignment="1">
      <alignment horizontal="right" vertical="center" shrinkToFit="1"/>
    </xf>
    <xf numFmtId="179" fontId="27" fillId="0" borderId="173"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6" xfId="5" applyNumberFormat="1" applyFont="1" applyFill="1" applyBorder="1" applyAlignment="1">
      <alignment horizontal="right" vertical="center" shrinkToFit="1"/>
    </xf>
    <xf numFmtId="181" fontId="27" fillId="0" borderId="172" xfId="5" applyNumberFormat="1" applyFont="1" applyFill="1" applyBorder="1" applyAlignment="1">
      <alignment horizontal="right" vertical="center" shrinkToFit="1"/>
    </xf>
    <xf numFmtId="177" fontId="27" fillId="0" borderId="175" xfId="4" applyNumberFormat="1" applyFont="1" applyBorder="1" applyAlignment="1">
      <alignment horizontal="center" vertical="center"/>
    </xf>
    <xf numFmtId="177" fontId="27" fillId="0" borderId="6" xfId="4" applyNumberFormat="1" applyFont="1" applyBorder="1" applyAlignment="1">
      <alignment horizontal="center" vertical="center"/>
    </xf>
    <xf numFmtId="179" fontId="27" fillId="0" borderId="59"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181" fontId="27" fillId="0" borderId="177"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81" fontId="27" fillId="0" borderId="5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7" fontId="27" fillId="0" borderId="1" xfId="4" applyNumberFormat="1" applyFont="1" applyBorder="1" applyAlignment="1">
      <alignment vertical="center"/>
    </xf>
    <xf numFmtId="179" fontId="27" fillId="0" borderId="179" xfId="5" applyNumberFormat="1" applyFont="1" applyFill="1" applyBorder="1" applyAlignment="1">
      <alignment horizontal="right" vertical="center" shrinkToFit="1"/>
    </xf>
    <xf numFmtId="181" fontId="27" fillId="0" borderId="177"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81" fontId="27" fillId="0" borderId="59" xfId="5" applyNumberFormat="1" applyFont="1" applyFill="1" applyBorder="1" applyAlignment="1">
      <alignment horizontal="right" vertical="center" shrinkToFit="1"/>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13" fillId="0" borderId="177" xfId="4" applyNumberFormat="1" applyFont="1" applyBorder="1" applyAlignment="1">
      <alignment horizontal="center" vertical="center"/>
    </xf>
    <xf numFmtId="177" fontId="27" fillId="0" borderId="180"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8" xfId="4" applyNumberFormat="1" applyFont="1" applyBorder="1" applyAlignment="1">
      <alignment vertical="center"/>
    </xf>
    <xf numFmtId="177" fontId="27" fillId="0" borderId="6" xfId="4" applyNumberFormat="1" applyFont="1" applyBorder="1" applyAlignment="1">
      <alignment vertical="center"/>
    </xf>
    <xf numFmtId="0" fontId="3" fillId="0" borderId="7" xfId="3" applyFont="1" applyFill="1" applyBorder="1">
      <alignment vertical="center"/>
    </xf>
    <xf numFmtId="176" fontId="19" fillId="0" borderId="7" xfId="3" applyNumberFormat="1" applyFont="1" applyFill="1" applyBorder="1">
      <alignment vertical="center"/>
    </xf>
    <xf numFmtId="0" fontId="4" fillId="0" borderId="4" xfId="2" applyFont="1" applyFill="1" applyBorder="1">
      <alignment vertical="center"/>
    </xf>
    <xf numFmtId="0" fontId="3" fillId="0" borderId="2" xfId="2" applyFont="1" applyFill="1" applyBorder="1">
      <alignment vertical="center"/>
    </xf>
    <xf numFmtId="176" fontId="19" fillId="0" borderId="2" xfId="2" applyNumberFormat="1" applyFont="1" applyFill="1" applyBorder="1">
      <alignment vertical="center"/>
    </xf>
    <xf numFmtId="176" fontId="19"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9" fillId="0" borderId="0" xfId="2" applyFont="1" applyFill="1" applyBorder="1" applyAlignment="1"/>
    <xf numFmtId="179" fontId="19" fillId="2" borderId="180" xfId="2" applyNumberFormat="1" applyFont="1" applyFill="1" applyBorder="1" applyAlignment="1">
      <alignment horizontal="right" vertical="center" shrinkToFit="1"/>
    </xf>
    <xf numFmtId="181" fontId="19" fillId="2" borderId="181" xfId="2" applyNumberFormat="1" applyFont="1" applyFill="1" applyBorder="1" applyAlignment="1">
      <alignment horizontal="right" vertical="center" shrinkToFit="1"/>
    </xf>
    <xf numFmtId="181" fontId="19" fillId="2" borderId="12" xfId="2" applyNumberFormat="1" applyFont="1" applyFill="1" applyBorder="1" applyAlignment="1">
      <alignment horizontal="right" vertical="center" shrinkToFit="1"/>
    </xf>
    <xf numFmtId="179" fontId="19" fillId="0" borderId="180" xfId="2" applyNumberFormat="1" applyFont="1" applyFill="1" applyBorder="1" applyAlignment="1">
      <alignment horizontal="right" vertical="center" shrinkToFit="1"/>
    </xf>
    <xf numFmtId="181" fontId="19" fillId="0" borderId="181" xfId="2" applyNumberFormat="1" applyFont="1" applyFill="1" applyBorder="1" applyAlignment="1">
      <alignment horizontal="right" vertical="center" shrinkToFit="1"/>
    </xf>
    <xf numFmtId="181" fontId="19" fillId="0" borderId="12" xfId="2" applyNumberFormat="1" applyFont="1" applyFill="1" applyBorder="1" applyAlignment="1">
      <alignment horizontal="right" vertical="center" shrinkToFit="1"/>
    </xf>
    <xf numFmtId="177" fontId="19" fillId="2" borderId="180" xfId="2" applyNumberFormat="1" applyFont="1" applyFill="1" applyBorder="1" applyAlignment="1">
      <alignment horizontal="center" vertical="center"/>
    </xf>
    <xf numFmtId="177" fontId="9" fillId="2" borderId="181" xfId="2" applyNumberFormat="1" applyFont="1" applyFill="1" applyBorder="1" applyAlignment="1">
      <alignment horizontal="center" vertical="center"/>
    </xf>
    <xf numFmtId="177" fontId="19" fillId="2" borderId="12" xfId="2" applyNumberFormat="1" applyFont="1" applyFill="1" applyBorder="1" applyAlignment="1">
      <alignment horizontal="center" vertical="center"/>
    </xf>
    <xf numFmtId="177" fontId="19" fillId="2" borderId="8" xfId="2" applyNumberFormat="1" applyFont="1" applyFill="1" applyBorder="1">
      <alignment vertical="center"/>
    </xf>
    <xf numFmtId="177" fontId="19" fillId="2" borderId="7" xfId="2" applyNumberFormat="1" applyFont="1" applyFill="1" applyBorder="1">
      <alignment vertical="center"/>
    </xf>
    <xf numFmtId="177" fontId="19"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9" fillId="0" borderId="0" xfId="2" applyNumberFormat="1" applyFont="1" applyFill="1" applyBorder="1">
      <alignment vertical="center"/>
    </xf>
    <xf numFmtId="0" fontId="3" fillId="0" borderId="3" xfId="2" applyFont="1" applyFill="1" applyBorder="1" applyAlignment="1"/>
    <xf numFmtId="0" fontId="4" fillId="0" borderId="1" xfId="2" applyFont="1" applyFill="1" applyBorder="1">
      <alignment vertical="center"/>
    </xf>
    <xf numFmtId="0" fontId="19" fillId="0" borderId="0" xfId="2" applyFont="1" applyFill="1">
      <alignment vertical="center"/>
    </xf>
    <xf numFmtId="177" fontId="19" fillId="0" borderId="0" xfId="2" applyNumberFormat="1" applyFont="1" applyFill="1">
      <alignment vertical="center"/>
    </xf>
    <xf numFmtId="177" fontId="19" fillId="0" borderId="4" xfId="2" applyNumberFormat="1" applyFont="1" applyFill="1" applyBorder="1">
      <alignment vertical="center"/>
    </xf>
    <xf numFmtId="177" fontId="19" fillId="0" borderId="8" xfId="2" applyNumberFormat="1" applyFont="1" applyFill="1" applyBorder="1">
      <alignment vertical="center"/>
    </xf>
    <xf numFmtId="176" fontId="19" fillId="0" borderId="7" xfId="2" applyNumberFormat="1" applyFont="1" applyFill="1" applyBorder="1">
      <alignment vertical="center"/>
    </xf>
    <xf numFmtId="177" fontId="19" fillId="0" borderId="7" xfId="2" applyNumberFormat="1" applyFont="1" applyFill="1" applyBorder="1">
      <alignment vertical="center"/>
    </xf>
    <xf numFmtId="177" fontId="19" fillId="0" borderId="6" xfId="2" applyNumberFormat="1" applyFont="1" applyFill="1" applyBorder="1">
      <alignment vertical="center"/>
    </xf>
    <xf numFmtId="177" fontId="19" fillId="0" borderId="5" xfId="2" applyNumberFormat="1" applyFont="1" applyFill="1" applyBorder="1">
      <alignment vertical="center"/>
    </xf>
    <xf numFmtId="179" fontId="27" fillId="0" borderId="181" xfId="2" applyNumberFormat="1" applyFont="1" applyFill="1" applyBorder="1" applyAlignment="1">
      <alignment horizontal="right" vertical="center" shrinkToFit="1"/>
    </xf>
    <xf numFmtId="179" fontId="27" fillId="0" borderId="12" xfId="2" applyNumberFormat="1" applyFont="1" applyFill="1" applyBorder="1" applyAlignment="1">
      <alignment horizontal="right" vertical="center" shrinkToFit="1"/>
    </xf>
    <xf numFmtId="191" fontId="19" fillId="0" borderId="180" xfId="2" applyNumberFormat="1" applyFont="1" applyFill="1" applyBorder="1" applyAlignment="1">
      <alignment horizontal="right" vertical="center" shrinkToFit="1"/>
    </xf>
    <xf numFmtId="191" fontId="27" fillId="0" borderId="181" xfId="2" applyNumberFormat="1" applyFont="1" applyFill="1" applyBorder="1" applyAlignment="1">
      <alignment horizontal="right" vertical="center" shrinkToFit="1"/>
    </xf>
    <xf numFmtId="191" fontId="27" fillId="0" borderId="12" xfId="2" applyNumberFormat="1" applyFont="1" applyFill="1" applyBorder="1" applyAlignment="1">
      <alignment horizontal="right" vertical="center" shrinkToFit="1"/>
    </xf>
    <xf numFmtId="177" fontId="19" fillId="0" borderId="0" xfId="2" applyNumberFormat="1" applyFont="1" applyFill="1" applyBorder="1" applyAlignment="1">
      <alignment horizontal="center" vertical="center"/>
    </xf>
    <xf numFmtId="177" fontId="19" fillId="0" borderId="180" xfId="2" applyNumberFormat="1" applyFont="1" applyFill="1" applyBorder="1" applyAlignment="1">
      <alignment horizontal="center" vertical="center"/>
    </xf>
    <xf numFmtId="177" fontId="19" fillId="0" borderId="181" xfId="2" applyNumberFormat="1" applyFont="1" applyFill="1" applyBorder="1" applyAlignment="1">
      <alignment horizontal="center" vertical="center"/>
    </xf>
    <xf numFmtId="177" fontId="19" fillId="0" borderId="12" xfId="2" applyNumberFormat="1" applyFont="1" applyFill="1" applyBorder="1" applyAlignment="1">
      <alignment horizontal="center" vertical="center"/>
    </xf>
    <xf numFmtId="177" fontId="19" fillId="0" borderId="11" xfId="2" applyNumberFormat="1" applyFont="1" applyFill="1" applyBorder="1">
      <alignment vertical="center"/>
    </xf>
    <xf numFmtId="177" fontId="19" fillId="0" borderId="9" xfId="2" applyNumberFormat="1" applyFont="1" applyFill="1" applyBorder="1">
      <alignment vertical="center"/>
    </xf>
    <xf numFmtId="177" fontId="19" fillId="0" borderId="10" xfId="2" applyNumberFormat="1" applyFont="1" applyFill="1" applyBorder="1">
      <alignment vertical="center"/>
    </xf>
    <xf numFmtId="179" fontId="19" fillId="2" borderId="180" xfId="3" applyNumberFormat="1" applyFont="1" applyFill="1" applyBorder="1" applyAlignment="1">
      <alignment horizontal="right" vertical="center" shrinkToFit="1"/>
    </xf>
    <xf numFmtId="181" fontId="19" fillId="2" borderId="10" xfId="3" applyNumberFormat="1" applyFont="1" applyFill="1" applyBorder="1" applyAlignment="1">
      <alignment horizontal="right" vertical="center" shrinkToFit="1"/>
    </xf>
    <xf numFmtId="181" fontId="19" fillId="2" borderId="12" xfId="3" applyNumberFormat="1" applyFont="1" applyFill="1" applyBorder="1" applyAlignment="1">
      <alignment horizontal="right" vertical="center" shrinkToFit="1"/>
    </xf>
    <xf numFmtId="179" fontId="19" fillId="2" borderId="182" xfId="3" applyNumberFormat="1" applyFont="1" applyFill="1" applyBorder="1" applyAlignment="1">
      <alignment horizontal="right" vertical="center" shrinkToFit="1"/>
    </xf>
    <xf numFmtId="181" fontId="19" fillId="2" borderId="6" xfId="3" applyNumberFormat="1" applyFont="1" applyFill="1" applyBorder="1" applyAlignment="1">
      <alignment horizontal="right" vertical="center" shrinkToFit="1"/>
    </xf>
    <xf numFmtId="181" fontId="19" fillId="2" borderId="46" xfId="3" applyNumberFormat="1" applyFont="1" applyFill="1" applyBorder="1" applyAlignment="1">
      <alignment horizontal="right" vertical="center" shrinkToFit="1"/>
    </xf>
    <xf numFmtId="0" fontId="3" fillId="0" borderId="3" xfId="2" applyFont="1" applyFill="1" applyBorder="1">
      <alignment vertical="center"/>
    </xf>
    <xf numFmtId="0" fontId="3" fillId="0" borderId="0" xfId="16">
      <alignment vertical="center"/>
    </xf>
    <xf numFmtId="190" fontId="28" fillId="0" borderId="36" xfId="16" applyNumberFormat="1" applyFont="1" applyFill="1" applyBorder="1" applyAlignment="1" applyProtection="1">
      <alignment horizontal="right" vertical="center" shrinkToFit="1"/>
    </xf>
    <xf numFmtId="190" fontId="28" fillId="0" borderId="183" xfId="16" applyNumberFormat="1" applyFont="1" applyFill="1" applyBorder="1" applyAlignment="1" applyProtection="1">
      <alignment horizontal="right" vertical="center" shrinkToFit="1"/>
    </xf>
    <xf numFmtId="190" fontId="28" fillId="0" borderId="118" xfId="16" applyNumberFormat="1" applyFont="1" applyFill="1" applyBorder="1" applyAlignment="1" applyProtection="1">
      <alignment horizontal="right" vertical="center" shrinkToFit="1"/>
    </xf>
    <xf numFmtId="0" fontId="28" fillId="0" borderId="37" xfId="16" applyFont="1" applyFill="1" applyBorder="1" applyAlignment="1">
      <alignment horizontal="center" vertical="center"/>
    </xf>
    <xf numFmtId="190" fontId="28" fillId="0" borderId="58" xfId="16" applyNumberFormat="1" applyFont="1" applyFill="1" applyBorder="1" applyAlignment="1" applyProtection="1">
      <alignment horizontal="right" vertical="center" shrinkToFit="1"/>
    </xf>
    <xf numFmtId="190" fontId="28" fillId="0" borderId="59" xfId="16" applyNumberFormat="1" applyFont="1" applyFill="1" applyBorder="1" applyAlignment="1" applyProtection="1">
      <alignment horizontal="right" vertical="center" shrinkToFit="1"/>
    </xf>
    <xf numFmtId="190" fontId="28" fillId="0" borderId="60" xfId="16" applyNumberFormat="1" applyFont="1" applyFill="1" applyBorder="1" applyAlignment="1" applyProtection="1">
      <alignment horizontal="right" vertical="center" shrinkToFit="1"/>
    </xf>
    <xf numFmtId="0" fontId="28" fillId="0" borderId="31" xfId="16" applyFont="1" applyFill="1" applyBorder="1" applyAlignment="1">
      <alignment horizontal="center" vertical="center" wrapText="1"/>
    </xf>
    <xf numFmtId="190" fontId="28" fillId="0" borderId="64" xfId="16" applyNumberFormat="1" applyFont="1" applyFill="1" applyBorder="1" applyAlignment="1" applyProtection="1">
      <alignment horizontal="right" vertical="center" shrinkToFit="1"/>
    </xf>
    <xf numFmtId="190" fontId="28" fillId="0" borderId="65" xfId="16" applyNumberFormat="1" applyFont="1" applyFill="1" applyBorder="1" applyAlignment="1" applyProtection="1">
      <alignment horizontal="right" vertical="center" shrinkToFit="1"/>
    </xf>
    <xf numFmtId="190" fontId="28" fillId="0" borderId="66" xfId="16" applyNumberFormat="1" applyFont="1" applyFill="1" applyBorder="1" applyAlignment="1" applyProtection="1">
      <alignment horizontal="right" vertical="center" shrinkToFit="1"/>
    </xf>
    <xf numFmtId="0" fontId="28" fillId="0" borderId="18" xfId="16" applyFont="1" applyFill="1" applyBorder="1" applyAlignment="1">
      <alignment horizontal="center" vertical="center" wrapText="1"/>
    </xf>
    <xf numFmtId="0" fontId="28" fillId="6" borderId="38" xfId="16" applyFont="1" applyFill="1" applyBorder="1" applyAlignment="1">
      <alignment horizontal="center" vertical="center"/>
    </xf>
    <xf numFmtId="0" fontId="28" fillId="6" borderId="65" xfId="16" applyFont="1" applyFill="1" applyBorder="1" applyAlignment="1">
      <alignment horizontal="center" vertical="center"/>
    </xf>
    <xf numFmtId="0" fontId="28" fillId="6" borderId="66" xfId="16" applyFont="1" applyFill="1" applyBorder="1" applyAlignment="1">
      <alignment horizontal="center" vertical="center"/>
    </xf>
    <xf numFmtId="0" fontId="28" fillId="6" borderId="63" xfId="16" applyFont="1" applyFill="1" applyBorder="1" applyAlignment="1">
      <alignment horizontal="right" vertical="top"/>
    </xf>
    <xf numFmtId="0" fontId="28" fillId="6" borderId="50" xfId="16" applyFont="1" applyFill="1" applyBorder="1" applyAlignment="1">
      <alignment horizontal="right" vertical="top"/>
    </xf>
    <xf numFmtId="0" fontId="28" fillId="6" borderId="51" xfId="16" applyFont="1" applyFill="1" applyBorder="1" applyAlignment="1"/>
    <xf numFmtId="0" fontId="29" fillId="0" borderId="0" xfId="16" applyFont="1" applyAlignment="1">
      <alignment horizontal="right" vertical="center"/>
    </xf>
    <xf numFmtId="0" fontId="19" fillId="0" borderId="0" xfId="16" applyFont="1">
      <alignment vertical="center"/>
    </xf>
    <xf numFmtId="0" fontId="3" fillId="0" borderId="0" xfId="17">
      <alignment vertical="center"/>
    </xf>
    <xf numFmtId="0" fontId="28" fillId="0" borderId="0" xfId="17" applyFont="1">
      <alignment vertical="center"/>
    </xf>
    <xf numFmtId="0" fontId="28" fillId="0" borderId="0" xfId="17" applyNumberFormat="1" applyFont="1" applyFill="1" applyBorder="1" applyAlignment="1">
      <alignment vertical="center"/>
    </xf>
    <xf numFmtId="0" fontId="30" fillId="0" borderId="0" xfId="17" applyNumberFormat="1" applyFont="1" applyBorder="1" applyAlignment="1">
      <alignment vertical="center" wrapText="1"/>
    </xf>
    <xf numFmtId="0" fontId="30" fillId="0" borderId="0" xfId="17" applyNumberFormat="1" applyFont="1" applyFill="1" applyBorder="1" applyAlignment="1">
      <alignment vertical="center" wrapText="1"/>
    </xf>
    <xf numFmtId="0" fontId="30" fillId="0" borderId="0" xfId="17" applyFont="1" applyFill="1" applyBorder="1" applyAlignment="1"/>
    <xf numFmtId="190" fontId="28" fillId="0" borderId="36" xfId="17" applyNumberFormat="1" applyFont="1" applyFill="1" applyBorder="1" applyAlignment="1">
      <alignment horizontal="right" vertical="center" shrinkToFit="1"/>
    </xf>
    <xf numFmtId="190" fontId="28" fillId="0" borderId="183" xfId="17" applyNumberFormat="1" applyFont="1" applyFill="1" applyBorder="1" applyAlignment="1">
      <alignment horizontal="right" vertical="center" shrinkToFit="1"/>
    </xf>
    <xf numFmtId="190" fontId="28" fillId="0" borderId="118" xfId="17" applyNumberFormat="1" applyFont="1" applyFill="1" applyBorder="1" applyAlignment="1">
      <alignment horizontal="right" vertical="center" shrinkToFit="1"/>
    </xf>
    <xf numFmtId="0" fontId="28" fillId="0" borderId="37" xfId="17" applyFont="1" applyFill="1" applyBorder="1" applyAlignment="1">
      <alignment vertical="center"/>
    </xf>
    <xf numFmtId="190" fontId="28" fillId="0" borderId="184" xfId="17" applyNumberFormat="1" applyFont="1" applyFill="1" applyBorder="1" applyAlignment="1">
      <alignment horizontal="right" vertical="center" shrinkToFit="1"/>
    </xf>
    <xf numFmtId="190" fontId="28" fillId="0" borderId="12" xfId="17" applyNumberFormat="1" applyFont="1" applyFill="1" applyBorder="1" applyAlignment="1">
      <alignment horizontal="right" vertical="center" shrinkToFit="1"/>
    </xf>
    <xf numFmtId="190" fontId="28" fillId="0" borderId="185" xfId="17" applyNumberFormat="1" applyFont="1" applyFill="1" applyBorder="1" applyAlignment="1">
      <alignment horizontal="right" vertical="center" shrinkToFit="1"/>
    </xf>
    <xf numFmtId="0" fontId="28" fillId="0" borderId="31" xfId="17" applyFont="1" applyFill="1" applyBorder="1" applyAlignment="1">
      <alignment vertical="center"/>
    </xf>
    <xf numFmtId="0" fontId="28" fillId="0" borderId="43" xfId="17" applyFont="1" applyFill="1" applyBorder="1" applyAlignment="1">
      <alignment vertical="center"/>
    </xf>
    <xf numFmtId="190" fontId="28" fillId="0" borderId="186" xfId="17" applyNumberFormat="1" applyFont="1" applyFill="1" applyBorder="1" applyAlignment="1">
      <alignment horizontal="right" vertical="center" shrinkToFit="1"/>
    </xf>
    <xf numFmtId="190" fontId="28" fillId="0" borderId="187" xfId="17" applyNumberFormat="1" applyFont="1" applyFill="1" applyBorder="1" applyAlignment="1">
      <alignment horizontal="right" vertical="center" shrinkToFit="1"/>
    </xf>
    <xf numFmtId="190" fontId="28" fillId="0" borderId="188" xfId="17" applyNumberFormat="1" applyFont="1" applyFill="1" applyBorder="1" applyAlignment="1">
      <alignment horizontal="right" vertical="center" shrinkToFit="1"/>
    </xf>
    <xf numFmtId="0" fontId="28" fillId="0" borderId="45" xfId="17" applyFont="1" applyFill="1" applyBorder="1" applyAlignment="1">
      <alignment vertical="center" wrapText="1"/>
    </xf>
    <xf numFmtId="0" fontId="28" fillId="7" borderId="64" xfId="17" applyFont="1" applyFill="1" applyBorder="1" applyAlignment="1">
      <alignment horizontal="center" vertical="center"/>
    </xf>
    <xf numFmtId="0" fontId="28" fillId="7" borderId="65" xfId="17" applyFont="1" applyFill="1" applyBorder="1" applyAlignment="1">
      <alignment horizontal="center" vertical="center"/>
    </xf>
    <xf numFmtId="0" fontId="28" fillId="7" borderId="49" xfId="17" applyFont="1" applyFill="1" applyBorder="1" applyAlignment="1">
      <alignment horizontal="center" vertical="center"/>
    </xf>
    <xf numFmtId="0" fontId="28" fillId="7" borderId="63" xfId="17" applyFont="1" applyFill="1" applyBorder="1" applyAlignment="1">
      <alignment horizontal="right" vertical="top"/>
    </xf>
    <xf numFmtId="0" fontId="28" fillId="7" borderId="50" xfId="17" applyFont="1" applyFill="1" applyBorder="1" applyAlignment="1">
      <alignment horizontal="right" vertical="top"/>
    </xf>
    <xf numFmtId="0" fontId="28" fillId="7" borderId="51" xfId="17" applyFont="1" applyFill="1" applyBorder="1" applyAlignment="1"/>
    <xf numFmtId="0" fontId="29" fillId="0" borderId="0" xfId="17" applyFont="1" applyAlignment="1">
      <alignment horizontal="right" vertical="center"/>
    </xf>
    <xf numFmtId="0" fontId="3" fillId="0" borderId="0" xfId="18">
      <alignment vertical="center"/>
    </xf>
    <xf numFmtId="0" fontId="19" fillId="0" borderId="0" xfId="18" applyFont="1">
      <alignment vertical="center"/>
    </xf>
    <xf numFmtId="0" fontId="30" fillId="0" borderId="0" xfId="18" applyFont="1" applyAlignment="1"/>
    <xf numFmtId="0" fontId="31" fillId="0" borderId="0" xfId="18" applyFont="1">
      <alignment vertical="center"/>
    </xf>
    <xf numFmtId="0" fontId="32" fillId="0" borderId="0" xfId="18" applyFont="1" applyAlignment="1">
      <alignment vertical="top"/>
    </xf>
    <xf numFmtId="0" fontId="33" fillId="0" borderId="0" xfId="18" applyFont="1" applyAlignment="1">
      <alignment vertical="center" wrapText="1"/>
    </xf>
    <xf numFmtId="0" fontId="33" fillId="0" borderId="0" xfId="18" applyFont="1" applyAlignment="1">
      <alignment horizontal="center" vertical="center" wrapText="1"/>
    </xf>
    <xf numFmtId="181" fontId="32" fillId="0" borderId="36"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118"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87" xfId="18" applyNumberFormat="1" applyFont="1" applyBorder="1" applyAlignment="1" applyProtection="1">
      <alignment horizontal="right" vertical="center" shrinkToFit="1"/>
      <protection locked="0"/>
    </xf>
    <xf numFmtId="181" fontId="32" fillId="0" borderId="188" xfId="18" applyNumberFormat="1" applyFont="1" applyBorder="1" applyAlignment="1" applyProtection="1">
      <alignment horizontal="right" vertical="center" shrinkToFit="1"/>
      <protection locked="0"/>
    </xf>
    <xf numFmtId="0" fontId="32" fillId="8" borderId="38" xfId="18" applyFont="1" applyFill="1" applyBorder="1" applyAlignment="1">
      <alignment horizontal="center" vertical="center"/>
    </xf>
    <xf numFmtId="0" fontId="32" fillId="8" borderId="65" xfId="18" applyFont="1" applyFill="1" applyBorder="1" applyAlignment="1">
      <alignment horizontal="center" vertical="center"/>
    </xf>
    <xf numFmtId="0" fontId="32" fillId="8" borderId="49" xfId="18" applyFont="1" applyFill="1" applyBorder="1" applyAlignment="1">
      <alignment horizontal="center" vertical="center"/>
    </xf>
    <xf numFmtId="0" fontId="32" fillId="8" borderId="63" xfId="18" applyFont="1" applyFill="1" applyBorder="1" applyAlignment="1">
      <alignment horizontal="right" vertical="top"/>
    </xf>
    <xf numFmtId="0" fontId="32" fillId="8" borderId="50" xfId="18" applyFont="1" applyFill="1" applyBorder="1" applyAlignment="1">
      <alignment horizontal="right" vertical="center"/>
    </xf>
    <xf numFmtId="0" fontId="32" fillId="8" borderId="50" xfId="18" applyFont="1" applyFill="1" applyBorder="1" applyAlignment="1"/>
    <xf numFmtId="0" fontId="32" fillId="8" borderId="51" xfId="18" applyFont="1" applyFill="1" applyBorder="1" applyAlignment="1"/>
    <xf numFmtId="181" fontId="32" fillId="0" borderId="0" xfId="18" applyNumberFormat="1" applyFont="1" applyAlignment="1">
      <alignment horizontal="right" vertical="center" shrinkToFit="1"/>
    </xf>
    <xf numFmtId="0" fontId="32" fillId="0" borderId="0" xfId="18" applyFont="1">
      <alignment vertical="center"/>
    </xf>
    <xf numFmtId="0" fontId="32" fillId="0" borderId="0" xfId="18" applyFont="1" applyAlignment="1"/>
    <xf numFmtId="181" fontId="30" fillId="0" borderId="36"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118" xfId="18" applyNumberFormat="1" applyFont="1" applyFill="1" applyBorder="1" applyAlignment="1" applyProtection="1">
      <alignment horizontal="right" vertical="center" shrinkToFit="1"/>
    </xf>
    <xf numFmtId="0" fontId="30" fillId="0" borderId="21"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6" xfId="18" applyFont="1" applyFill="1" applyBorder="1" applyAlignment="1">
      <alignment vertical="center" wrapText="1"/>
    </xf>
    <xf numFmtId="0" fontId="30" fillId="6" borderId="38" xfId="18" applyFont="1" applyFill="1" applyBorder="1" applyAlignment="1">
      <alignment horizontal="center" vertical="center"/>
    </xf>
    <xf numFmtId="0" fontId="30" fillId="6" borderId="65" xfId="18" applyFont="1" applyFill="1" applyBorder="1" applyAlignment="1">
      <alignment horizontal="center" vertical="center"/>
    </xf>
    <xf numFmtId="0" fontId="30" fillId="6" borderId="49" xfId="18" applyFont="1" applyFill="1" applyBorder="1" applyAlignment="1">
      <alignment horizontal="center" vertical="center"/>
    </xf>
    <xf numFmtId="0" fontId="30" fillId="6" borderId="63" xfId="18" applyFont="1" applyFill="1" applyBorder="1" applyAlignment="1">
      <alignment horizontal="right" vertical="top"/>
    </xf>
    <xf numFmtId="0" fontId="30" fillId="6" borderId="50" xfId="18" applyFont="1" applyFill="1" applyBorder="1" applyAlignment="1">
      <alignment horizontal="right" vertical="center"/>
    </xf>
    <xf numFmtId="0" fontId="30" fillId="6" borderId="50" xfId="18" applyFont="1" applyFill="1" applyBorder="1" applyAlignment="1"/>
    <xf numFmtId="0" fontId="30" fillId="6" borderId="51" xfId="18" applyFont="1" applyFill="1" applyBorder="1" applyAlignment="1"/>
    <xf numFmtId="0" fontId="29" fillId="0" borderId="0" xfId="18" applyFont="1" applyAlignment="1">
      <alignment horizontal="center" vertical="center"/>
    </xf>
    <xf numFmtId="0" fontId="3" fillId="0" borderId="0" xfId="19">
      <alignment vertical="center"/>
    </xf>
    <xf numFmtId="181" fontId="30" fillId="0" borderId="0" xfId="19" applyNumberFormat="1" applyFont="1" applyFill="1" applyBorder="1" applyAlignment="1" applyProtection="1">
      <alignment horizontal="right" vertical="center"/>
    </xf>
    <xf numFmtId="0" fontId="30" fillId="0" borderId="0" xfId="19" applyFont="1" applyFill="1" applyBorder="1" applyAlignment="1">
      <alignment horizontal="left" vertical="center"/>
    </xf>
    <xf numFmtId="0" fontId="30" fillId="0" borderId="0" xfId="19" applyFont="1" applyFill="1" applyBorder="1" applyAlignment="1">
      <alignment vertical="center"/>
    </xf>
    <xf numFmtId="0" fontId="30" fillId="0" borderId="0" xfId="19" applyFont="1" applyFill="1" applyBorder="1" applyAlignment="1"/>
    <xf numFmtId="181" fontId="30" fillId="0" borderId="36"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118" xfId="19" applyNumberFormat="1" applyFont="1" applyFill="1" applyBorder="1" applyAlignment="1" applyProtection="1">
      <alignment horizontal="right" vertical="center" shrinkToFit="1"/>
    </xf>
    <xf numFmtId="0" fontId="30" fillId="0" borderId="21" xfId="19" applyFont="1" applyFill="1" applyBorder="1" applyAlignment="1">
      <alignment vertical="center"/>
    </xf>
    <xf numFmtId="181" fontId="30" fillId="0" borderId="184"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0" fontId="30" fillId="0" borderId="10" xfId="19" applyFont="1" applyFill="1" applyBorder="1" applyAlignment="1">
      <alignment vertical="center" wrapText="1"/>
    </xf>
    <xf numFmtId="0" fontId="30" fillId="0" borderId="46" xfId="19" applyFont="1" applyFill="1" applyBorder="1" applyAlignment="1">
      <alignment vertical="center"/>
    </xf>
    <xf numFmtId="0" fontId="30" fillId="0" borderId="1"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6" xfId="19" applyFont="1" applyFill="1" applyBorder="1" applyAlignment="1">
      <alignment vertical="center" wrapText="1"/>
    </xf>
    <xf numFmtId="0" fontId="30" fillId="6" borderId="64" xfId="19" applyFont="1" applyFill="1" applyBorder="1" applyAlignment="1">
      <alignment horizontal="center" vertical="center"/>
    </xf>
    <xf numFmtId="0" fontId="30" fillId="6" borderId="65" xfId="19" applyFont="1" applyFill="1" applyBorder="1" applyAlignment="1">
      <alignment horizontal="center" vertical="center"/>
    </xf>
    <xf numFmtId="0" fontId="30" fillId="6" borderId="49" xfId="19" applyFont="1" applyFill="1" applyBorder="1" applyAlignment="1">
      <alignment horizontal="center" vertical="center"/>
    </xf>
    <xf numFmtId="0" fontId="30" fillId="6" borderId="63" xfId="19" applyFont="1" applyFill="1" applyBorder="1" applyAlignment="1">
      <alignment horizontal="right" vertical="top"/>
    </xf>
    <xf numFmtId="0" fontId="30" fillId="6" borderId="50" xfId="19" applyFont="1" applyFill="1" applyBorder="1" applyAlignment="1">
      <alignment horizontal="right" vertical="center"/>
    </xf>
    <xf numFmtId="0" fontId="30" fillId="6" borderId="50" xfId="19" applyFont="1" applyFill="1" applyBorder="1" applyAlignment="1"/>
    <xf numFmtId="0" fontId="30" fillId="6" borderId="51" xfId="19" applyFont="1" applyFill="1" applyBorder="1" applyAlignment="1"/>
    <xf numFmtId="0" fontId="29" fillId="0" borderId="0" xfId="19" applyFont="1" applyAlignment="1">
      <alignment horizontal="center" vertical="center"/>
    </xf>
    <xf numFmtId="0" fontId="29" fillId="0" borderId="0" xfId="16" applyFont="1" applyAlignment="1">
      <alignment horizontal="right"/>
    </xf>
    <xf numFmtId="0" fontId="35" fillId="6" borderId="51" xfId="16" applyFont="1" applyFill="1" applyBorder="1" applyAlignment="1"/>
    <xf numFmtId="0" fontId="35" fillId="6" borderId="50" xfId="16" applyFont="1" applyFill="1" applyBorder="1" applyAlignment="1">
      <alignment horizontal="right" vertical="top"/>
    </xf>
    <xf numFmtId="0" fontId="35" fillId="6" borderId="63" xfId="16" applyFont="1" applyFill="1" applyBorder="1" applyAlignment="1">
      <alignment horizontal="right" vertical="top"/>
    </xf>
    <xf numFmtId="0" fontId="36" fillId="8" borderId="65" xfId="20" applyFont="1" applyFill="1" applyBorder="1" applyAlignment="1">
      <alignment horizontal="center" vertical="center"/>
    </xf>
    <xf numFmtId="0" fontId="36" fillId="8" borderId="38" xfId="20" applyFont="1" applyFill="1" applyBorder="1" applyAlignment="1">
      <alignment horizontal="center" vertical="center"/>
    </xf>
    <xf numFmtId="0" fontId="35" fillId="0" borderId="18" xfId="16" applyFont="1" applyFill="1" applyBorder="1" applyAlignment="1">
      <alignment horizontal="center" vertical="center" wrapText="1"/>
    </xf>
    <xf numFmtId="181" fontId="35" fillId="0" borderId="65" xfId="20" applyNumberFormat="1" applyFont="1" applyFill="1" applyBorder="1" applyAlignment="1" applyProtection="1">
      <alignment horizontal="right" vertical="center" shrinkToFit="1"/>
    </xf>
    <xf numFmtId="181" fontId="35" fillId="0" borderId="64" xfId="20" applyNumberFormat="1" applyFont="1" applyFill="1" applyBorder="1" applyAlignment="1" applyProtection="1">
      <alignment horizontal="right" vertical="center" shrinkToFit="1"/>
    </xf>
    <xf numFmtId="0" fontId="35" fillId="0" borderId="31" xfId="16" applyFont="1" applyFill="1" applyBorder="1" applyAlignment="1">
      <alignment horizontal="center" vertical="center" wrapText="1"/>
    </xf>
    <xf numFmtId="181" fontId="35" fillId="0" borderId="59" xfId="20" applyNumberFormat="1" applyFont="1" applyFill="1" applyBorder="1" applyAlignment="1" applyProtection="1">
      <alignment horizontal="right" vertical="center" shrinkToFit="1"/>
    </xf>
    <xf numFmtId="181" fontId="35" fillId="0" borderId="5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4" xfId="20" applyNumberFormat="1" applyFont="1" applyFill="1" applyBorder="1" applyAlignment="1" applyProtection="1">
      <alignment horizontal="right" vertical="center" shrinkToFit="1"/>
    </xf>
    <xf numFmtId="0" fontId="35" fillId="0" borderId="57"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4" xfId="20" applyNumberFormat="1" applyFont="1" applyFill="1" applyBorder="1" applyAlignment="1" applyProtection="1">
      <alignment horizontal="right" vertical="center" shrinkToFit="1"/>
      <protection locked="0"/>
    </xf>
    <xf numFmtId="0" fontId="35" fillId="0" borderId="54"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36" xfId="20" applyNumberFormat="1" applyFont="1" applyFill="1" applyBorder="1" applyAlignment="1" applyProtection="1">
      <alignment horizontal="right" vertical="center" shrinkToFit="1"/>
      <protection locked="0"/>
    </xf>
    <xf numFmtId="0" fontId="35" fillId="0" borderId="51" xfId="16" applyFont="1" applyFill="1" applyBorder="1" applyAlignment="1">
      <alignment horizontal="center" vertical="center"/>
    </xf>
    <xf numFmtId="181" fontId="35" fillId="0" borderId="40"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4" fontId="9" fillId="0" borderId="1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17" xfId="7" applyNumberFormat="1" applyFont="1" applyFill="1" applyBorder="1" applyAlignment="1">
      <alignment horizontal="right" vertical="center" shrinkToFit="1"/>
    </xf>
    <xf numFmtId="177" fontId="9" fillId="0" borderId="1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17"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0" xfId="7" applyFont="1" applyFill="1" applyBorder="1" applyAlignment="1">
      <alignment horizontal="left" vertical="center"/>
    </xf>
    <xf numFmtId="0" fontId="9" fillId="0" borderId="17" xfId="7" applyFont="1" applyFill="1" applyBorder="1" applyAlignment="1">
      <alignment horizontal="left" vertical="center"/>
    </xf>
    <xf numFmtId="49" fontId="18" fillId="0" borderId="0" xfId="7" applyNumberFormat="1" applyFont="1" applyFill="1" applyAlignment="1">
      <alignment horizontal="center" vertical="center"/>
    </xf>
    <xf numFmtId="0" fontId="9" fillId="0" borderId="66"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56" xfId="7" applyFont="1" applyFill="1" applyBorder="1" applyAlignment="1">
      <alignment horizontal="center" vertical="center"/>
    </xf>
    <xf numFmtId="0" fontId="9" fillId="0" borderId="6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55"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6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63" xfId="7" applyFont="1" applyFill="1" applyBorder="1" applyAlignment="1">
      <alignment horizontal="center" vertical="center"/>
    </xf>
    <xf numFmtId="0" fontId="13" fillId="0" borderId="28" xfId="9" applyFont="1" applyFill="1" applyBorder="1" applyAlignment="1">
      <alignment horizontal="left" vertical="center"/>
    </xf>
    <xf numFmtId="0" fontId="13" fillId="0" borderId="27" xfId="9" applyFont="1" applyFill="1" applyBorder="1" applyAlignment="1">
      <alignment horizontal="left" vertical="center"/>
    </xf>
    <xf numFmtId="0" fontId="13" fillId="0" borderId="26" xfId="9"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27" xfId="7" applyNumberFormat="1" applyFont="1" applyFill="1" applyBorder="1" applyAlignment="1">
      <alignment horizontal="right" vertical="center" shrinkToFit="1"/>
    </xf>
    <xf numFmtId="177" fontId="9" fillId="0" borderId="26"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27" xfId="7" applyFont="1" applyFill="1" applyBorder="1" applyAlignment="1">
      <alignment horizontal="left" vertical="center"/>
    </xf>
    <xf numFmtId="0" fontId="9" fillId="0" borderId="26"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27" xfId="7" applyNumberFormat="1" applyFont="1" applyFill="1" applyBorder="1" applyAlignment="1">
      <alignment horizontal="right" vertical="center" shrinkToFit="1"/>
    </xf>
    <xf numFmtId="184" fontId="9" fillId="0" borderId="26" xfId="7" applyNumberFormat="1" applyFont="1" applyFill="1" applyBorder="1" applyAlignment="1">
      <alignment horizontal="right" vertical="center" shrinkToFit="1"/>
    </xf>
    <xf numFmtId="0" fontId="9" fillId="0" borderId="43"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18" xfId="9" applyFont="1" applyFill="1" applyBorder="1" applyAlignment="1">
      <alignment horizontal="left" vertical="center"/>
    </xf>
    <xf numFmtId="0" fontId="13" fillId="0" borderId="0" xfId="9" applyFont="1" applyFill="1" applyBorder="1" applyAlignment="1">
      <alignment horizontal="left" vertical="center"/>
    </xf>
    <xf numFmtId="0" fontId="13" fillId="0" borderId="17" xfId="9" applyFont="1" applyFill="1" applyBorder="1" applyAlignment="1">
      <alignment horizontal="left" vertical="center"/>
    </xf>
    <xf numFmtId="0" fontId="9" fillId="0" borderId="60"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17" xfId="7" applyNumberFormat="1" applyFont="1" applyFill="1" applyBorder="1" applyAlignment="1">
      <alignment horizontal="center" vertical="center"/>
    </xf>
    <xf numFmtId="49" fontId="9" fillId="0" borderId="23" xfId="7" applyNumberFormat="1" applyFont="1" applyFill="1" applyBorder="1" applyAlignment="1">
      <alignment horizontal="center" vertical="center"/>
    </xf>
    <xf numFmtId="49" fontId="9" fillId="0" borderId="15" xfId="7" applyNumberFormat="1" applyFont="1" applyFill="1" applyBorder="1" applyAlignment="1">
      <alignment horizontal="center" vertical="center"/>
    </xf>
    <xf numFmtId="49" fontId="9" fillId="0" borderId="14" xfId="7" applyNumberFormat="1" applyFont="1" applyFill="1" applyBorder="1" applyAlignment="1">
      <alignment horizontal="center" vertical="center"/>
    </xf>
    <xf numFmtId="188" fontId="9" fillId="0" borderId="18" xfId="7" applyNumberFormat="1" applyFont="1" applyFill="1" applyBorder="1" applyAlignment="1">
      <alignment horizontal="right" vertical="center" shrinkToFit="1"/>
    </xf>
    <xf numFmtId="188" fontId="9" fillId="0" borderId="0" xfId="7" applyNumberFormat="1" applyFont="1" applyFill="1" applyBorder="1" applyAlignment="1">
      <alignment horizontal="right" vertical="center" shrinkToFit="1"/>
    </xf>
    <xf numFmtId="188" fontId="9" fillId="0" borderId="17" xfId="7" applyNumberFormat="1" applyFont="1" applyFill="1" applyBorder="1" applyAlignment="1">
      <alignment horizontal="right" vertical="center" shrinkToFit="1"/>
    </xf>
    <xf numFmtId="185" fontId="9" fillId="0" borderId="1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17" xfId="7" applyNumberFormat="1" applyFont="1" applyFill="1" applyBorder="1" applyAlignment="1">
      <alignment horizontal="right" vertical="center" shrinkToFit="1"/>
    </xf>
    <xf numFmtId="0" fontId="9" fillId="0" borderId="41" xfId="7" applyFont="1" applyFill="1" applyBorder="1" applyAlignment="1">
      <alignment horizontal="center" vertical="center"/>
    </xf>
    <xf numFmtId="0" fontId="9" fillId="0" borderId="52" xfId="7" applyFont="1" applyFill="1" applyBorder="1" applyAlignment="1">
      <alignment vertical="center"/>
    </xf>
    <xf numFmtId="0" fontId="9" fillId="0" borderId="33" xfId="7" applyFont="1" applyFill="1" applyBorder="1" applyAlignment="1">
      <alignment vertical="center"/>
    </xf>
    <xf numFmtId="0" fontId="9" fillId="0" borderId="48" xfId="7" applyFont="1" applyFill="1" applyBorder="1" applyAlignment="1">
      <alignment vertical="center"/>
    </xf>
    <xf numFmtId="177" fontId="9" fillId="0" borderId="52" xfId="7" applyNumberFormat="1" applyFont="1" applyFill="1" applyBorder="1" applyAlignment="1">
      <alignment horizontal="right" vertical="center" shrinkToFit="1"/>
    </xf>
    <xf numFmtId="177" fontId="9" fillId="0" borderId="33" xfId="7" applyNumberFormat="1" applyFont="1" applyFill="1" applyBorder="1" applyAlignment="1">
      <alignment horizontal="right" vertical="center" shrinkToFit="1"/>
    </xf>
    <xf numFmtId="177" fontId="9" fillId="0" borderId="3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25" xfId="7" applyNumberFormat="1" applyFont="1" applyFill="1" applyBorder="1" applyAlignment="1">
      <alignment horizontal="right" vertical="center" shrinkToFit="1"/>
    </xf>
    <xf numFmtId="0" fontId="9" fillId="0" borderId="21" xfId="7" applyFont="1" applyFill="1" applyBorder="1" applyAlignment="1">
      <alignment vertical="center"/>
    </xf>
    <xf numFmtId="0" fontId="9" fillId="0" borderId="20" xfId="7" applyFont="1" applyFill="1" applyBorder="1" applyAlignment="1">
      <alignment vertical="center"/>
    </xf>
    <xf numFmtId="0" fontId="9" fillId="0" borderId="24" xfId="7" applyFont="1" applyFill="1" applyBorder="1" applyAlignment="1">
      <alignment vertical="center"/>
    </xf>
    <xf numFmtId="186" fontId="9" fillId="0" borderId="21"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0" fontId="13" fillId="0" borderId="1" xfId="10" applyFont="1" applyFill="1" applyBorder="1" applyAlignment="1">
      <alignment horizontal="center" vertical="center" shrinkToFit="1"/>
    </xf>
    <xf numFmtId="0" fontId="13" fillId="0" borderId="2" xfId="10" applyFont="1" applyFill="1" applyBorder="1" applyAlignment="1">
      <alignment horizontal="center" vertical="center" shrinkToFit="1"/>
    </xf>
    <xf numFmtId="0" fontId="13" fillId="0" borderId="3" xfId="10"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25"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4" fontId="9" fillId="0" borderId="10" xfId="7" applyNumberFormat="1" applyFont="1" applyFill="1" applyBorder="1" applyAlignment="1">
      <alignment horizontal="right" vertical="center" shrinkToFit="1"/>
    </xf>
    <xf numFmtId="184" fontId="9" fillId="0" borderId="9" xfId="7" applyNumberFormat="1" applyFont="1" applyFill="1" applyBorder="1" applyAlignment="1">
      <alignment horizontal="right" vertical="center" shrinkToFit="1"/>
    </xf>
    <xf numFmtId="184" fontId="9" fillId="0" borderId="11" xfId="7" applyNumberFormat="1" applyFont="1" applyFill="1" applyBorder="1" applyAlignment="1">
      <alignment horizontal="right" vertical="center" shrinkToFit="1"/>
    </xf>
    <xf numFmtId="184" fontId="9" fillId="0" borderId="25" xfId="7" applyNumberFormat="1" applyFont="1" applyFill="1" applyBorder="1" applyAlignment="1">
      <alignment horizontal="right" vertical="center" shrinkToFit="1"/>
    </xf>
    <xf numFmtId="0" fontId="9" fillId="0" borderId="28"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49" xfId="7" applyFont="1" applyFill="1" applyBorder="1" applyAlignment="1">
      <alignment horizontal="center" vertical="center" wrapText="1"/>
    </xf>
    <xf numFmtId="0" fontId="9" fillId="0" borderId="1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16"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2" xfId="7" applyFont="1" applyFill="1" applyBorder="1" applyAlignment="1">
      <alignment horizontal="center" vertical="center" wrapText="1"/>
    </xf>
    <xf numFmtId="0" fontId="13" fillId="0" borderId="47" xfId="7" applyFont="1" applyFill="1" applyBorder="1" applyAlignment="1">
      <alignment vertical="center"/>
    </xf>
    <xf numFmtId="0" fontId="13" fillId="0" borderId="33" xfId="7" applyFont="1" applyFill="1" applyBorder="1" applyAlignment="1">
      <alignment vertical="center"/>
    </xf>
    <xf numFmtId="0" fontId="13" fillId="0" borderId="48" xfId="7" applyFont="1" applyFill="1" applyBorder="1" applyAlignment="1">
      <alignment vertical="center"/>
    </xf>
    <xf numFmtId="177" fontId="13" fillId="0" borderId="47" xfId="7" applyNumberFormat="1" applyFont="1" applyFill="1" applyBorder="1" applyAlignment="1">
      <alignment horizontal="right" vertical="center" shrinkToFit="1"/>
    </xf>
    <xf numFmtId="177" fontId="13" fillId="0" borderId="27" xfId="7" applyNumberFormat="1" applyFont="1" applyFill="1" applyBorder="1" applyAlignment="1">
      <alignment horizontal="right" vertical="center" shrinkToFit="1"/>
    </xf>
    <xf numFmtId="177" fontId="13" fillId="0" borderId="26" xfId="7" applyNumberFormat="1" applyFont="1" applyFill="1" applyBorder="1" applyAlignment="1">
      <alignment horizontal="right" vertical="center" shrinkToFit="1"/>
    </xf>
    <xf numFmtId="0" fontId="9" fillId="0" borderId="43"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16" xfId="7" applyFont="1" applyFill="1" applyBorder="1" applyAlignment="1">
      <alignment horizontal="left" vertical="center"/>
    </xf>
    <xf numFmtId="0" fontId="9" fillId="0" borderId="15" xfId="7" applyFont="1" applyFill="1" applyBorder="1" applyAlignment="1">
      <alignment horizontal="left" vertical="center"/>
    </xf>
    <xf numFmtId="0" fontId="9" fillId="0" borderId="14" xfId="7" applyFont="1" applyFill="1" applyBorder="1" applyAlignment="1">
      <alignment horizontal="left" vertical="center"/>
    </xf>
    <xf numFmtId="184" fontId="9" fillId="0" borderId="16" xfId="7" applyNumberFormat="1" applyFont="1" applyFill="1" applyBorder="1" applyAlignment="1">
      <alignment horizontal="right" vertical="center" shrinkToFit="1"/>
    </xf>
    <xf numFmtId="184" fontId="9" fillId="0" borderId="15" xfId="7" applyNumberFormat="1" applyFont="1" applyFill="1" applyBorder="1" applyAlignment="1">
      <alignment horizontal="right" vertical="center" shrinkToFit="1"/>
    </xf>
    <xf numFmtId="184" fontId="9" fillId="0" borderId="14" xfId="7" applyNumberFormat="1" applyFont="1" applyFill="1" applyBorder="1" applyAlignment="1">
      <alignment horizontal="right" vertical="center" shrinkToFit="1"/>
    </xf>
    <xf numFmtId="0" fontId="9" fillId="0" borderId="28" xfId="8" applyFont="1" applyFill="1" applyBorder="1" applyAlignment="1">
      <alignment horizontal="left" vertical="center"/>
    </xf>
    <xf numFmtId="0" fontId="9" fillId="0" borderId="27" xfId="8" applyFont="1" applyFill="1" applyBorder="1" applyAlignment="1">
      <alignment horizontal="left" vertical="center"/>
    </xf>
    <xf numFmtId="0" fontId="9" fillId="0" borderId="26" xfId="8"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6" fontId="13" fillId="0" borderId="1" xfId="7" applyNumberFormat="1" applyFont="1" applyFill="1" applyBorder="1" applyAlignment="1">
      <alignment horizontal="right" vertical="center" shrinkToFit="1"/>
    </xf>
    <xf numFmtId="186" fontId="13" fillId="0" borderId="2" xfId="7" applyNumberFormat="1" applyFont="1" applyFill="1" applyBorder="1" applyAlignment="1">
      <alignment horizontal="right" vertical="center" shrinkToFit="1"/>
    </xf>
    <xf numFmtId="186" fontId="13" fillId="0" borderId="30" xfId="7" applyNumberFormat="1" applyFont="1" applyFill="1" applyBorder="1" applyAlignment="1">
      <alignment horizontal="right" vertical="center" shrinkToFit="1"/>
    </xf>
    <xf numFmtId="0" fontId="12" fillId="0" borderId="0" xfId="7" applyFont="1" applyFill="1" applyBorder="1" applyAlignment="1">
      <alignment horizontal="left" vertical="center" wrapText="1"/>
    </xf>
    <xf numFmtId="0" fontId="12" fillId="0" borderId="17" xfId="7" applyFont="1" applyFill="1" applyBorder="1" applyAlignment="1">
      <alignment horizontal="left" vertical="center" wrapText="1"/>
    </xf>
    <xf numFmtId="0" fontId="13" fillId="0" borderId="21" xfId="10" applyFont="1" applyFill="1" applyBorder="1" applyAlignment="1">
      <alignment horizontal="center" vertical="center" shrinkToFit="1"/>
    </xf>
    <xf numFmtId="0" fontId="13" fillId="0" borderId="20" xfId="10" applyFont="1" applyFill="1" applyBorder="1" applyAlignment="1">
      <alignment horizontal="center" vertical="center" shrinkToFit="1"/>
    </xf>
    <xf numFmtId="0" fontId="13" fillId="0" borderId="24" xfId="10" applyFont="1" applyFill="1" applyBorder="1" applyAlignment="1">
      <alignment horizontal="center" vertical="center" shrinkToFit="1"/>
    </xf>
    <xf numFmtId="0" fontId="9" fillId="0" borderId="42" xfId="7" applyFont="1" applyFill="1" applyBorder="1" applyAlignment="1">
      <alignment horizontal="center" vertical="center"/>
    </xf>
    <xf numFmtId="0" fontId="9" fillId="0" borderId="40" xfId="7" applyFont="1" applyFill="1" applyBorder="1" applyAlignment="1">
      <alignment horizontal="center" vertical="center"/>
    </xf>
    <xf numFmtId="177" fontId="9" fillId="0" borderId="40" xfId="7" applyNumberFormat="1" applyFont="1" applyFill="1" applyBorder="1" applyAlignment="1">
      <alignment horizontal="right" vertical="center" shrinkToFit="1"/>
    </xf>
    <xf numFmtId="177" fontId="9" fillId="0" borderId="39" xfId="7" applyNumberFormat="1" applyFont="1" applyFill="1" applyBorder="1" applyAlignment="1">
      <alignment horizontal="right" vertical="center" shrinkToFit="1"/>
    </xf>
    <xf numFmtId="177" fontId="9" fillId="0" borderId="38" xfId="7" applyNumberFormat="1" applyFont="1" applyFill="1" applyBorder="1" applyAlignment="1">
      <alignment horizontal="right" vertical="center" shrinkToFit="1"/>
    </xf>
    <xf numFmtId="177" fontId="9" fillId="0" borderId="27" xfId="7" applyNumberFormat="1" applyFont="1" applyFill="1" applyBorder="1" applyAlignment="1">
      <alignment horizontal="right" vertical="center"/>
    </xf>
    <xf numFmtId="177" fontId="9" fillId="0" borderId="26" xfId="7" applyNumberFormat="1" applyFont="1" applyFill="1" applyBorder="1" applyAlignment="1">
      <alignment horizontal="right" vertical="center"/>
    </xf>
    <xf numFmtId="184" fontId="9" fillId="0" borderId="15" xfId="7" applyNumberFormat="1" applyFont="1" applyFill="1" applyBorder="1" applyAlignment="1">
      <alignment horizontal="right" vertical="center"/>
    </xf>
    <xf numFmtId="184" fontId="9" fillId="0" borderId="14" xfId="7" applyNumberFormat="1" applyFont="1" applyFill="1" applyBorder="1" applyAlignment="1">
      <alignment horizontal="right" vertical="center"/>
    </xf>
    <xf numFmtId="0" fontId="9" fillId="0" borderId="37" xfId="7" applyFont="1" applyFill="1" applyBorder="1" applyAlignment="1">
      <alignment vertical="center"/>
    </xf>
    <xf numFmtId="0" fontId="9" fillId="0" borderId="36"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35" xfId="7" applyFont="1" applyFill="1" applyBorder="1" applyAlignment="1">
      <alignment horizontal="center" vertical="center"/>
    </xf>
    <xf numFmtId="185" fontId="9" fillId="0" borderId="40" xfId="7" applyNumberFormat="1" applyFont="1" applyFill="1" applyBorder="1" applyAlignment="1">
      <alignment horizontal="right" vertical="center" shrinkToFit="1"/>
    </xf>
    <xf numFmtId="185" fontId="9" fillId="0" borderId="39" xfId="7" applyNumberFormat="1" applyFont="1" applyFill="1" applyBorder="1" applyAlignment="1">
      <alignment horizontal="right" vertical="center" shrinkToFit="1"/>
    </xf>
    <xf numFmtId="185" fontId="9" fillId="0" borderId="38" xfId="7" applyNumberFormat="1" applyFont="1" applyFill="1" applyBorder="1" applyAlignment="1">
      <alignment horizontal="right" vertical="center" shrinkToFit="1"/>
    </xf>
    <xf numFmtId="184" fontId="9" fillId="0" borderId="21" xfId="7" applyNumberFormat="1" applyFont="1" applyFill="1" applyBorder="1" applyAlignment="1">
      <alignment horizontal="right" vertical="center" shrinkToFit="1"/>
    </xf>
    <xf numFmtId="184" fontId="9" fillId="0" borderId="20" xfId="7" applyNumberFormat="1" applyFont="1" applyFill="1" applyBorder="1" applyAlignment="1">
      <alignment horizontal="right" vertical="center" shrinkToFit="1"/>
    </xf>
    <xf numFmtId="184" fontId="9" fillId="0" borderId="24" xfId="7" applyNumberFormat="1" applyFont="1" applyFill="1" applyBorder="1" applyAlignment="1">
      <alignment horizontal="right" vertical="center" shrinkToFit="1"/>
    </xf>
    <xf numFmtId="184" fontId="9" fillId="0" borderId="19"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2" xfId="7" applyFont="1" applyFill="1" applyBorder="1" applyAlignment="1">
      <alignment horizontal="center" vertical="center"/>
    </xf>
    <xf numFmtId="0" fontId="15" fillId="0" borderId="9" xfId="7" applyFont="1" applyFill="1" applyBorder="1">
      <alignment vertical="center"/>
    </xf>
    <xf numFmtId="0" fontId="15" fillId="0" borderId="11" xfId="7" applyFont="1" applyFill="1" applyBorder="1">
      <alignment vertical="center"/>
    </xf>
    <xf numFmtId="0" fontId="9" fillId="0" borderId="31"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1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16" xfId="7" applyFont="1" applyFill="1" applyBorder="1" applyAlignment="1">
      <alignment horizontal="center" vertical="center" textRotation="255"/>
    </xf>
    <xf numFmtId="0" fontId="9" fillId="0" borderId="15" xfId="7" applyFont="1" applyFill="1" applyBorder="1" applyAlignment="1">
      <alignment horizontal="center" vertical="center" textRotation="255"/>
    </xf>
    <xf numFmtId="0" fontId="9" fillId="0" borderId="22" xfId="7" applyFont="1" applyFill="1" applyBorder="1" applyAlignment="1">
      <alignment horizontal="center" vertical="center" textRotation="255"/>
    </xf>
    <xf numFmtId="0" fontId="12" fillId="0" borderId="1" xfId="7" applyFont="1" applyFill="1" applyBorder="1" applyAlignment="1">
      <alignment horizontal="center" vertical="center" wrapText="1"/>
    </xf>
    <xf numFmtId="0" fontId="12" fillId="0" borderId="2" xfId="7" applyFont="1" applyFill="1" applyBorder="1" applyAlignment="1">
      <alignment horizontal="center" vertical="center" wrapText="1"/>
    </xf>
    <xf numFmtId="0" fontId="12" fillId="0" borderId="3" xfId="7" applyFont="1" applyFill="1" applyBorder="1" applyAlignment="1">
      <alignment horizontal="center" vertical="center" wrapText="1"/>
    </xf>
    <xf numFmtId="0" fontId="12" fillId="0" borderId="6" xfId="7" applyFont="1" applyFill="1" applyBorder="1" applyAlignment="1">
      <alignment horizontal="center" vertical="center" wrapText="1"/>
    </xf>
    <xf numFmtId="0" fontId="12" fillId="0" borderId="7" xfId="7" applyFont="1" applyFill="1" applyBorder="1" applyAlignment="1">
      <alignment horizontal="center" vertical="center" wrapText="1"/>
    </xf>
    <xf numFmtId="0" fontId="12"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2" fillId="0" borderId="30" xfId="7" applyFont="1" applyFill="1" applyBorder="1" applyAlignment="1">
      <alignment horizontal="center" vertical="center" wrapText="1"/>
    </xf>
    <xf numFmtId="0" fontId="12" fillId="0" borderId="29" xfId="7" applyFont="1" applyFill="1" applyBorder="1" applyAlignment="1">
      <alignment horizontal="center" vertical="center" wrapText="1"/>
    </xf>
    <xf numFmtId="0" fontId="13" fillId="0" borderId="16" xfId="9" applyFont="1" applyFill="1" applyBorder="1" applyAlignment="1">
      <alignment horizontal="left" vertical="center"/>
    </xf>
    <xf numFmtId="0" fontId="13" fillId="0" borderId="15" xfId="9" applyFont="1" applyFill="1" applyBorder="1" applyAlignment="1">
      <alignment horizontal="left" vertical="center"/>
    </xf>
    <xf numFmtId="0" fontId="13" fillId="0" borderId="14" xfId="9" applyFont="1" applyFill="1" applyBorder="1" applyAlignment="1">
      <alignment horizontal="left" vertical="center"/>
    </xf>
    <xf numFmtId="177" fontId="9" fillId="0" borderId="16" xfId="7" applyNumberFormat="1" applyFont="1" applyFill="1" applyBorder="1" applyAlignment="1">
      <alignment horizontal="right" vertical="center" shrinkToFit="1"/>
    </xf>
    <xf numFmtId="177" fontId="9" fillId="0" borderId="15" xfId="7" applyNumberFormat="1" applyFont="1" applyFill="1" applyBorder="1" applyAlignment="1">
      <alignment horizontal="right" vertical="center" shrinkToFit="1"/>
    </xf>
    <xf numFmtId="177" fontId="9" fillId="0" borderId="14"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177" fontId="9" fillId="0" borderId="24" xfId="7" applyNumberFormat="1" applyFont="1" applyFill="1" applyBorder="1" applyAlignment="1">
      <alignment horizontal="right" vertical="center"/>
    </xf>
    <xf numFmtId="0" fontId="9" fillId="0" borderId="23" xfId="7" applyFont="1" applyFill="1" applyBorder="1" applyAlignment="1">
      <alignment horizontal="center" vertical="center" shrinkToFit="1"/>
    </xf>
    <xf numFmtId="0" fontId="9" fillId="0" borderId="15" xfId="7" applyFont="1" applyFill="1" applyBorder="1" applyAlignment="1">
      <alignment horizontal="center" vertical="center" shrinkToFit="1"/>
    </xf>
    <xf numFmtId="0" fontId="9" fillId="0" borderId="22" xfId="7" applyFont="1" applyFill="1" applyBorder="1" applyAlignment="1">
      <alignment horizontal="center" vertical="center" shrinkToFit="1"/>
    </xf>
    <xf numFmtId="0" fontId="12" fillId="0" borderId="0" xfId="7" applyNumberFormat="1" applyFont="1" applyFill="1" applyBorder="1" applyAlignment="1" applyProtection="1">
      <alignment horizontal="left" vertical="center" wrapText="1"/>
      <protection hidden="1"/>
    </xf>
    <xf numFmtId="183" fontId="9" fillId="0" borderId="0" xfId="7" applyNumberFormat="1" applyFont="1" applyFill="1" applyBorder="1" applyAlignment="1" applyProtection="1">
      <alignment horizontal="center" vertical="center" shrinkToFit="1"/>
      <protection hidden="1"/>
    </xf>
    <xf numFmtId="0" fontId="13" fillId="0" borderId="28" xfId="9" applyFont="1" applyFill="1" applyBorder="1" applyAlignment="1">
      <alignment horizontal="center" vertical="center" wrapText="1"/>
    </xf>
    <xf numFmtId="0" fontId="13" fillId="0" borderId="27" xfId="9" applyFont="1" applyFill="1" applyBorder="1" applyAlignment="1">
      <alignment horizontal="center" vertical="center" wrapText="1"/>
    </xf>
    <xf numFmtId="0" fontId="13" fillId="0" borderId="26" xfId="9" applyFont="1" applyFill="1" applyBorder="1" applyAlignment="1">
      <alignment horizontal="center" vertical="center" wrapText="1"/>
    </xf>
    <xf numFmtId="0" fontId="13" fillId="0" borderId="18"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17" xfId="9" applyFont="1" applyFill="1" applyBorder="1" applyAlignment="1">
      <alignment horizontal="center" vertical="center" wrapText="1"/>
    </xf>
    <xf numFmtId="0" fontId="13" fillId="0" borderId="16" xfId="9" applyFont="1" applyFill="1" applyBorder="1" applyAlignment="1">
      <alignment horizontal="center" vertical="center" wrapText="1"/>
    </xf>
    <xf numFmtId="0" fontId="13" fillId="0" borderId="15" xfId="9" applyFont="1" applyFill="1" applyBorder="1" applyAlignment="1">
      <alignment horizontal="center" vertical="center" wrapText="1"/>
    </xf>
    <xf numFmtId="0" fontId="13" fillId="0" borderId="14" xfId="9" applyFont="1" applyFill="1" applyBorder="1" applyAlignment="1">
      <alignment horizontal="center" vertical="center" wrapText="1"/>
    </xf>
    <xf numFmtId="0" fontId="9" fillId="0" borderId="0" xfId="7" applyFont="1" applyFill="1" applyBorder="1" applyAlignment="1">
      <alignment horizontal="center" vertical="center" shrinkToFit="1"/>
    </xf>
    <xf numFmtId="0" fontId="9" fillId="0" borderId="0" xfId="7" applyFont="1" applyFill="1" applyBorder="1" applyAlignment="1" applyProtection="1">
      <alignment horizontal="center" vertical="center" shrinkToFit="1"/>
      <protection hidden="1"/>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177" fontId="9" fillId="0" borderId="69"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184" fontId="9" fillId="0" borderId="72"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49" fontId="16" fillId="0" borderId="51" xfId="11" applyNumberFormat="1" applyFont="1" applyFill="1" applyBorder="1" applyAlignment="1">
      <alignment horizontal="center" vertical="center"/>
    </xf>
    <xf numFmtId="49" fontId="16" fillId="0" borderId="50" xfId="11" applyNumberFormat="1" applyFont="1" applyFill="1" applyBorder="1" applyAlignment="1">
      <alignment horizontal="center" vertical="center"/>
    </xf>
    <xf numFmtId="49" fontId="16" fillId="0" borderId="63" xfId="11" applyNumberFormat="1" applyFont="1" applyFill="1" applyBorder="1" applyAlignment="1">
      <alignment horizontal="center"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4" fontId="9" fillId="0" borderId="69" xfId="11" applyNumberFormat="1" applyFont="1" applyFill="1" applyBorder="1" applyAlignment="1">
      <alignment horizontal="right" vertical="center" shrinkToFit="1"/>
    </xf>
    <xf numFmtId="184" fontId="9" fillId="0" borderId="0" xfId="11" applyNumberFormat="1" applyFont="1" applyFill="1" applyBorder="1" applyAlignment="1">
      <alignment horizontal="right" vertical="center" shrinkToFit="1"/>
    </xf>
    <xf numFmtId="184" fontId="9" fillId="0" borderId="5" xfId="11" applyNumberFormat="1" applyFont="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4" fontId="9" fillId="0" borderId="76" xfId="11" applyNumberFormat="1" applyFon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84" fontId="9" fillId="0" borderId="74" xfId="11" applyNumberFormat="1" applyFont="1" applyFill="1" applyBorder="1" applyAlignment="1">
      <alignment horizontal="right" vertical="center" shrinkToFit="1"/>
    </xf>
    <xf numFmtId="184" fontId="9" fillId="0" borderId="2" xfId="11" applyNumberFormat="1" applyFont="1" applyFill="1" applyBorder="1" applyAlignment="1">
      <alignment horizontal="right" vertical="center" shrinkToFit="1"/>
    </xf>
    <xf numFmtId="184"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4" fontId="9" fillId="0" borderId="7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77" fontId="9" fillId="0" borderId="69"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84" fontId="3" fillId="0" borderId="0" xfId="11" applyNumberFormat="1" applyFill="1" applyAlignment="1">
      <alignment horizontal="right" vertical="center" shrinkToFit="1"/>
    </xf>
    <xf numFmtId="184" fontId="3" fillId="0" borderId="70" xfId="11" applyNumberForma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4" fontId="9" fillId="0" borderId="72"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0" fontId="12" fillId="0" borderId="10" xfId="11" applyFont="1" applyFill="1" applyBorder="1" applyAlignment="1">
      <alignment horizontal="center" vertical="center"/>
    </xf>
    <xf numFmtId="0" fontId="12" fillId="0" borderId="9" xfId="11" applyFont="1" applyFill="1" applyBorder="1" applyAlignment="1">
      <alignment horizontal="center" vertical="center"/>
    </xf>
    <xf numFmtId="0" fontId="12" fillId="0" borderId="11" xfId="11" applyFont="1" applyFill="1" applyBorder="1" applyAlignment="1">
      <alignment horizontal="center"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84" fontId="3" fillId="0" borderId="5" xfId="11" applyNumberForma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0" fontId="1" fillId="0" borderId="0" xfId="1" applyBorder="1" applyAlignment="1">
      <alignment vertical="center"/>
    </xf>
    <xf numFmtId="0" fontId="12" fillId="0" borderId="4" xfId="11" applyFont="1" applyBorder="1">
      <alignment vertical="center"/>
    </xf>
    <xf numFmtId="0" fontId="12" fillId="0" borderId="0" xfId="11" applyFont="1" applyBorder="1">
      <alignment vertical="center"/>
    </xf>
    <xf numFmtId="0" fontId="12"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184"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4"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4"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4"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4"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4" fontId="9" fillId="0" borderId="67" xfId="11" applyNumberFormat="1" applyFont="1" applyFill="1" applyBorder="1" applyAlignment="1">
      <alignment horizontal="right" vertical="center" shrinkToFit="1"/>
    </xf>
    <xf numFmtId="184"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3" borderId="69"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184" fontId="9" fillId="0" borderId="70"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68" xfId="11" applyFill="1" applyBorder="1" applyAlignment="1">
      <alignment horizontal="right" vertical="center" shrinkToFit="1"/>
    </xf>
    <xf numFmtId="184" fontId="3" fillId="0" borderId="7" xfId="11" applyNumberFormat="1" applyFill="1" applyBorder="1" applyAlignment="1">
      <alignment horizontal="right" vertical="center" shrinkToFit="1"/>
    </xf>
    <xf numFmtId="184" fontId="3" fillId="0" borderId="68" xfId="11" applyNumberForma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77" fontId="9" fillId="3" borderId="67"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68" xfId="11" applyNumberFormat="1" applyFont="1" applyFill="1" applyBorder="1" applyAlignment="1">
      <alignment horizontal="right" vertical="center" shrinkToFit="1"/>
    </xf>
    <xf numFmtId="0" fontId="9" fillId="3" borderId="67"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0" borderId="145" xfId="15" applyNumberFormat="1" applyFont="1" applyBorder="1" applyAlignment="1" applyProtection="1">
      <alignment horizontal="left" vertical="center" shrinkToFit="1"/>
      <protection locked="0"/>
    </xf>
    <xf numFmtId="0" fontId="4" fillId="0" borderId="144" xfId="15" applyNumberFormat="1" applyFont="1" applyBorder="1" applyAlignment="1" applyProtection="1">
      <alignment horizontal="left" vertical="center" shrinkToFit="1"/>
      <protection locked="0"/>
    </xf>
    <xf numFmtId="0" fontId="4" fillId="0" borderId="165" xfId="15" applyNumberFormat="1" applyFont="1" applyBorder="1" applyAlignment="1" applyProtection="1">
      <alignment horizontal="left" vertical="center" shrinkToFit="1"/>
      <protection locked="0"/>
    </xf>
    <xf numFmtId="0" fontId="25" fillId="2" borderId="51" xfId="13" applyFont="1" applyFill="1" applyBorder="1" applyAlignment="1" applyProtection="1">
      <alignment horizontal="center" vertical="center"/>
    </xf>
    <xf numFmtId="0" fontId="25" fillId="2" borderId="50" xfId="13" applyFont="1" applyFill="1" applyBorder="1" applyAlignment="1" applyProtection="1">
      <alignment horizontal="center" vertical="center"/>
    </xf>
    <xf numFmtId="0" fontId="25" fillId="2" borderId="63" xfId="13" applyFont="1" applyFill="1" applyBorder="1" applyAlignment="1" applyProtection="1">
      <alignment horizontal="center" vertical="center"/>
    </xf>
    <xf numFmtId="0" fontId="4" fillId="2" borderId="15" xfId="13" applyFont="1" applyFill="1" applyBorder="1" applyAlignment="1" applyProtection="1">
      <alignment horizontal="left" vertical="center"/>
    </xf>
    <xf numFmtId="0" fontId="4" fillId="5" borderId="28" xfId="13" applyFont="1" applyFill="1" applyBorder="1" applyAlignment="1" applyProtection="1">
      <alignment horizontal="center" vertical="center"/>
      <protection locked="0"/>
    </xf>
    <xf numFmtId="0" fontId="4" fillId="5" borderId="27" xfId="13" applyFont="1" applyFill="1" applyBorder="1" applyAlignment="1" applyProtection="1">
      <alignment horizontal="center" vertical="center"/>
      <protection locked="0"/>
    </xf>
    <xf numFmtId="0" fontId="4" fillId="5" borderId="49" xfId="13" applyFont="1" applyFill="1" applyBorder="1" applyAlignment="1" applyProtection="1">
      <alignment horizontal="center" vertical="center"/>
      <protection locked="0"/>
    </xf>
    <xf numFmtId="0" fontId="4" fillId="5" borderId="151" xfId="13" applyFont="1" applyFill="1" applyBorder="1" applyAlignment="1" applyProtection="1">
      <alignment horizontal="center" vertical="center"/>
      <protection locked="0"/>
    </xf>
    <xf numFmtId="0" fontId="4" fillId="5" borderId="148" xfId="13" applyFont="1" applyFill="1" applyBorder="1" applyAlignment="1" applyProtection="1">
      <alignment horizontal="center" vertical="center"/>
      <protection locked="0"/>
    </xf>
    <xf numFmtId="0" fontId="4" fillId="5" borderId="150" xfId="13" applyFont="1" applyFill="1" applyBorder="1" applyAlignment="1" applyProtection="1">
      <alignment horizontal="center" vertical="center"/>
      <protection locked="0"/>
    </xf>
    <xf numFmtId="0" fontId="4" fillId="5" borderId="47" xfId="13" applyFont="1" applyFill="1" applyBorder="1" applyAlignment="1" applyProtection="1">
      <alignment horizontal="center" vertical="center" wrapText="1"/>
      <protection locked="0"/>
    </xf>
    <xf numFmtId="0" fontId="4" fillId="5" borderId="27" xfId="13" applyFont="1" applyFill="1" applyBorder="1" applyAlignment="1" applyProtection="1">
      <alignment horizontal="center" vertical="center" wrapText="1"/>
      <protection locked="0"/>
    </xf>
    <xf numFmtId="0" fontId="4" fillId="5" borderId="49" xfId="13" applyFont="1" applyFill="1" applyBorder="1" applyAlignment="1" applyProtection="1">
      <alignment horizontal="center" vertical="center" wrapText="1"/>
      <protection locked="0"/>
    </xf>
    <xf numFmtId="0" fontId="4" fillId="5" borderId="149" xfId="13" applyFont="1" applyFill="1" applyBorder="1" applyAlignment="1" applyProtection="1">
      <alignment horizontal="center" vertical="center" wrapText="1"/>
      <protection locked="0"/>
    </xf>
    <xf numFmtId="0" fontId="4" fillId="5" borderId="148" xfId="13" applyFont="1" applyFill="1" applyBorder="1" applyAlignment="1" applyProtection="1">
      <alignment horizontal="center" vertical="center" wrapText="1"/>
      <protection locked="0"/>
    </xf>
    <xf numFmtId="0" fontId="4" fillId="5" borderId="150" xfId="13" applyFont="1" applyFill="1" applyBorder="1" applyAlignment="1" applyProtection="1">
      <alignment horizontal="center" vertical="center" wrapText="1"/>
      <protection locked="0"/>
    </xf>
    <xf numFmtId="0" fontId="4" fillId="5" borderId="28" xfId="13" applyFont="1" applyFill="1" applyBorder="1" applyAlignment="1" applyProtection="1">
      <alignment horizontal="center" vertical="center" wrapText="1"/>
      <protection locked="0"/>
    </xf>
    <xf numFmtId="0" fontId="4" fillId="5" borderId="26" xfId="13" applyFont="1" applyFill="1" applyBorder="1" applyAlignment="1" applyProtection="1">
      <alignment horizontal="center" vertical="center" wrapText="1"/>
      <protection locked="0"/>
    </xf>
    <xf numFmtId="0" fontId="4" fillId="5" borderId="151" xfId="13" applyFont="1" applyFill="1" applyBorder="1" applyAlignment="1" applyProtection="1">
      <alignment horizontal="center" vertical="center" wrapText="1"/>
      <protection locked="0"/>
    </xf>
    <xf numFmtId="0" fontId="4" fillId="5" borderId="147" xfId="13" applyFont="1" applyFill="1" applyBorder="1" applyAlignment="1" applyProtection="1">
      <alignment horizontal="center" vertical="center" wrapText="1"/>
      <protection locked="0"/>
    </xf>
    <xf numFmtId="0" fontId="3" fillId="5" borderId="47" xfId="13" applyFont="1" applyFill="1" applyBorder="1" applyAlignment="1" applyProtection="1">
      <alignment horizontal="center" vertical="center" wrapText="1"/>
      <protection locked="0"/>
    </xf>
    <xf numFmtId="0" fontId="3" fillId="5" borderId="27" xfId="13" applyFont="1" applyFill="1" applyBorder="1" applyAlignment="1" applyProtection="1">
      <alignment horizontal="center" vertical="center" wrapText="1"/>
      <protection locked="0"/>
    </xf>
    <xf numFmtId="0" fontId="3" fillId="5" borderId="49" xfId="13" applyFont="1" applyFill="1" applyBorder="1" applyAlignment="1" applyProtection="1">
      <alignment horizontal="center" vertical="center" wrapText="1"/>
      <protection locked="0"/>
    </xf>
    <xf numFmtId="0" fontId="3" fillId="5" borderId="149" xfId="13" applyFont="1" applyFill="1" applyBorder="1" applyAlignment="1" applyProtection="1">
      <alignment horizontal="center" vertical="center" wrapText="1"/>
      <protection locked="0"/>
    </xf>
    <xf numFmtId="0" fontId="3" fillId="5" borderId="148" xfId="13" applyFont="1" applyFill="1" applyBorder="1" applyAlignment="1" applyProtection="1">
      <alignment horizontal="center" vertical="center" wrapText="1"/>
      <protection locked="0"/>
    </xf>
    <xf numFmtId="0" fontId="3" fillId="5" borderId="150" xfId="13" applyFont="1" applyFill="1" applyBorder="1" applyAlignment="1" applyProtection="1">
      <alignment horizontal="center" vertical="center" wrapText="1"/>
      <protection locked="0"/>
    </xf>
    <xf numFmtId="0" fontId="4" fillId="0" borderId="145" xfId="14" applyFont="1" applyBorder="1" applyAlignment="1" applyProtection="1">
      <alignment horizontal="left" vertical="center" shrinkToFit="1"/>
      <protection locked="0"/>
    </xf>
    <xf numFmtId="0" fontId="4" fillId="0" borderId="144" xfId="14" applyFont="1" applyBorder="1" applyAlignment="1" applyProtection="1">
      <alignment horizontal="left" vertical="center" shrinkToFit="1"/>
      <protection locked="0"/>
    </xf>
    <xf numFmtId="0" fontId="4" fillId="0" borderId="143" xfId="14" applyFont="1" applyBorder="1" applyAlignment="1" applyProtection="1">
      <alignment horizontal="left" vertical="center" shrinkToFit="1"/>
      <protection locked="0"/>
    </xf>
    <xf numFmtId="181" fontId="4" fillId="0" borderId="142" xfId="14" applyNumberFormat="1" applyFont="1" applyBorder="1" applyAlignment="1" applyProtection="1">
      <alignment horizontal="right" vertical="center" shrinkToFit="1"/>
      <protection locked="0"/>
    </xf>
    <xf numFmtId="181" fontId="4" fillId="0" borderId="141" xfId="14" applyNumberFormat="1" applyFont="1" applyBorder="1" applyAlignment="1" applyProtection="1">
      <alignment horizontal="right" vertical="center" shrinkToFit="1"/>
      <protection locked="0"/>
    </xf>
    <xf numFmtId="181" fontId="4" fillId="0" borderId="171" xfId="14" applyNumberFormat="1" applyFont="1" applyBorder="1" applyAlignment="1" applyProtection="1">
      <alignment horizontal="right" vertical="center" shrinkToFit="1"/>
      <protection locked="0"/>
    </xf>
    <xf numFmtId="181" fontId="4" fillId="0" borderId="170" xfId="14" applyNumberFormat="1" applyFont="1" applyBorder="1" applyAlignment="1" applyProtection="1">
      <alignment horizontal="right" vertical="center" shrinkToFit="1"/>
      <protection locked="0"/>
    </xf>
    <xf numFmtId="181" fontId="4" fillId="0" borderId="169" xfId="14" applyNumberFormat="1" applyFont="1" applyBorder="1" applyAlignment="1" applyProtection="1">
      <alignment horizontal="right" vertical="center" shrinkToFit="1"/>
      <protection locked="0"/>
    </xf>
    <xf numFmtId="181" fontId="4" fillId="0" borderId="168" xfId="14" applyNumberFormat="1" applyFont="1" applyBorder="1" applyAlignment="1" applyProtection="1">
      <alignment horizontal="right" vertical="center" shrinkToFit="1"/>
      <protection locked="0"/>
    </xf>
    <xf numFmtId="181" fontId="4" fillId="0" borderId="145" xfId="15" applyNumberFormat="1" applyFont="1" applyBorder="1" applyAlignment="1" applyProtection="1">
      <alignment horizontal="right" vertical="center" shrinkToFit="1"/>
      <protection locked="0"/>
    </xf>
    <xf numFmtId="181" fontId="4" fillId="0" borderId="144" xfId="15" applyNumberFormat="1" applyFont="1" applyBorder="1" applyAlignment="1" applyProtection="1">
      <alignment horizontal="right" vertical="center" shrinkToFit="1"/>
      <protection locked="0"/>
    </xf>
    <xf numFmtId="181" fontId="4" fillId="0" borderId="143" xfId="15" applyNumberFormat="1" applyFont="1" applyBorder="1" applyAlignment="1" applyProtection="1">
      <alignment horizontal="right" vertical="center" shrinkToFit="1"/>
      <protection locked="0"/>
    </xf>
    <xf numFmtId="181" fontId="4" fillId="0" borderId="167" xfId="15" applyNumberFormat="1" applyFont="1" applyBorder="1" applyAlignment="1" applyProtection="1">
      <alignment horizontal="right" vertical="center" shrinkToFit="1"/>
      <protection locked="0"/>
    </xf>
    <xf numFmtId="181" fontId="4" fillId="0" borderId="141" xfId="15" applyNumberFormat="1" applyFont="1" applyBorder="1" applyAlignment="1" applyProtection="1">
      <alignment horizontal="right" vertical="center" shrinkToFit="1"/>
      <protection locked="0"/>
    </xf>
    <xf numFmtId="0" fontId="4" fillId="0" borderId="141" xfId="15" applyNumberFormat="1" applyFont="1" applyBorder="1" applyAlignment="1" applyProtection="1">
      <alignment horizontal="left" vertical="center" shrinkToFit="1"/>
      <protection locked="0"/>
    </xf>
    <xf numFmtId="0" fontId="4" fillId="0" borderId="140" xfId="15" applyNumberFormat="1" applyFont="1" applyBorder="1" applyAlignment="1" applyProtection="1">
      <alignment horizontal="left" vertical="center" shrinkToFit="1"/>
      <protection locked="0"/>
    </xf>
    <xf numFmtId="0" fontId="4" fillId="0" borderId="145" xfId="15" applyFont="1" applyBorder="1" applyAlignment="1" applyProtection="1">
      <alignment horizontal="left" vertical="center" shrinkToFit="1"/>
      <protection locked="0"/>
    </xf>
    <xf numFmtId="0" fontId="4" fillId="0" borderId="144" xfId="15" applyFont="1" applyBorder="1" applyAlignment="1" applyProtection="1">
      <alignment horizontal="left" vertical="center" shrinkToFit="1"/>
      <protection locked="0"/>
    </xf>
    <xf numFmtId="0" fontId="4" fillId="0" borderId="143" xfId="15" applyFont="1" applyBorder="1" applyAlignment="1" applyProtection="1">
      <alignment horizontal="left" vertical="center" shrinkToFit="1"/>
      <protection locked="0"/>
    </xf>
    <xf numFmtId="181" fontId="4" fillId="0" borderId="136" xfId="15" applyNumberFormat="1" applyFont="1" applyBorder="1" applyAlignment="1" applyProtection="1">
      <alignment horizontal="right" vertical="center" shrinkToFit="1"/>
      <protection locked="0"/>
    </xf>
    <xf numFmtId="0" fontId="4" fillId="0" borderId="136" xfId="15" applyNumberFormat="1" applyFont="1" applyBorder="1" applyAlignment="1" applyProtection="1">
      <alignment horizontal="left" vertical="center" shrinkToFit="1"/>
      <protection locked="0"/>
    </xf>
    <xf numFmtId="0" fontId="4" fillId="0" borderId="135" xfId="15" applyNumberFormat="1" applyFont="1" applyBorder="1" applyAlignment="1" applyProtection="1">
      <alignment horizontal="left" vertical="center" shrinkToFit="1"/>
      <protection locked="0"/>
    </xf>
    <xf numFmtId="0" fontId="4" fillId="0" borderId="121" xfId="15" applyFont="1" applyBorder="1" applyAlignment="1" applyProtection="1">
      <alignment horizontal="left" vertical="center" shrinkToFit="1"/>
      <protection locked="0"/>
    </xf>
    <xf numFmtId="0" fontId="4" fillId="0" borderId="120" xfId="15" applyFont="1" applyBorder="1" applyAlignment="1" applyProtection="1">
      <alignment horizontal="left" vertical="center" shrinkToFit="1"/>
      <protection locked="0"/>
    </xf>
    <xf numFmtId="0" fontId="4" fillId="0" borderId="122" xfId="15" applyFont="1" applyBorder="1" applyAlignment="1" applyProtection="1">
      <alignment horizontal="left" vertical="center" shrinkToFit="1"/>
      <protection locked="0"/>
    </xf>
    <xf numFmtId="0" fontId="4" fillId="0" borderId="121" xfId="14" applyFont="1" applyBorder="1" applyAlignment="1" applyProtection="1">
      <alignment horizontal="left" vertical="center" shrinkToFit="1"/>
      <protection locked="0"/>
    </xf>
    <xf numFmtId="0" fontId="4" fillId="0" borderId="120" xfId="14" applyFont="1" applyBorder="1" applyAlignment="1" applyProtection="1">
      <alignment horizontal="left" vertical="center" shrinkToFit="1"/>
      <protection locked="0"/>
    </xf>
    <xf numFmtId="0" fontId="4" fillId="0" borderId="122" xfId="14" applyFont="1" applyBorder="1" applyAlignment="1" applyProtection="1">
      <alignment horizontal="left" vertical="center" shrinkToFit="1"/>
      <protection locked="0"/>
    </xf>
    <xf numFmtId="181" fontId="4" fillId="0" borderId="137" xfId="14" applyNumberFormat="1" applyFont="1" applyBorder="1" applyAlignment="1" applyProtection="1">
      <alignment horizontal="right" vertical="center" shrinkToFit="1"/>
      <protection locked="0"/>
    </xf>
    <xf numFmtId="181" fontId="4" fillId="0" borderId="136" xfId="14" applyNumberFormat="1" applyFont="1" applyBorder="1" applyAlignment="1" applyProtection="1">
      <alignment horizontal="right" vertical="center" shrinkToFit="1"/>
      <protection locked="0"/>
    </xf>
    <xf numFmtId="181" fontId="4" fillId="0" borderId="139" xfId="14" applyNumberFormat="1" applyFont="1" applyBorder="1" applyAlignment="1" applyProtection="1">
      <alignment horizontal="right" vertical="center" shrinkToFit="1"/>
      <protection locked="0"/>
    </xf>
    <xf numFmtId="181" fontId="4" fillId="0" borderId="120" xfId="14" applyNumberFormat="1" applyFont="1" applyBorder="1" applyAlignment="1" applyProtection="1">
      <alignment horizontal="right" vertical="center" shrinkToFit="1"/>
      <protection locked="0"/>
    </xf>
    <xf numFmtId="181" fontId="4" fillId="0" borderId="119" xfId="14" applyNumberFormat="1" applyFont="1" applyBorder="1" applyAlignment="1" applyProtection="1">
      <alignment horizontal="right" vertical="center" shrinkToFit="1"/>
      <protection locked="0"/>
    </xf>
    <xf numFmtId="181" fontId="4" fillId="0" borderId="155" xfId="14" applyNumberFormat="1" applyFont="1" applyBorder="1" applyAlignment="1" applyProtection="1">
      <alignment horizontal="right" vertical="center" shrinkToFit="1"/>
      <protection locked="0"/>
    </xf>
    <xf numFmtId="181" fontId="4" fillId="0" borderId="138" xfId="15" applyNumberFormat="1" applyFont="1" applyBorder="1" applyAlignment="1" applyProtection="1">
      <alignment horizontal="right"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0"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0" fontId="4" fillId="0" borderId="121" xfId="15" applyNumberFormat="1" applyFont="1" applyBorder="1" applyAlignment="1" applyProtection="1">
      <alignment horizontal="left" vertical="center" shrinkToFit="1"/>
      <protection locked="0"/>
    </xf>
    <xf numFmtId="0" fontId="4" fillId="0" borderId="120" xfId="15" applyNumberFormat="1" applyFont="1" applyBorder="1" applyAlignment="1" applyProtection="1">
      <alignment horizontal="left" vertical="center" shrinkToFit="1"/>
      <protection locked="0"/>
    </xf>
    <xf numFmtId="0" fontId="4" fillId="0" borderId="119" xfId="15" applyNumberFormat="1" applyFont="1" applyBorder="1" applyAlignment="1" applyProtection="1">
      <alignment horizontal="left" vertical="center" shrinkToFit="1"/>
      <protection locked="0"/>
    </xf>
    <xf numFmtId="181" fontId="4" fillId="0" borderId="130" xfId="14" applyNumberFormat="1" applyFont="1" applyBorder="1" applyAlignment="1" applyProtection="1">
      <alignment horizontal="right" vertical="center" shrinkToFit="1"/>
      <protection locked="0"/>
    </xf>
    <xf numFmtId="181" fontId="4" fillId="0" borderId="129" xfId="14" applyNumberFormat="1" applyFont="1" applyBorder="1" applyAlignment="1" applyProtection="1">
      <alignment horizontal="right" vertical="center" shrinkToFit="1"/>
      <protection locked="0"/>
    </xf>
    <xf numFmtId="181" fontId="4" fillId="0" borderId="164" xfId="14" applyNumberFormat="1" applyFont="1" applyBorder="1" applyAlignment="1" applyProtection="1">
      <alignment horizontal="right" vertical="center" shrinkToFit="1"/>
      <protection locked="0"/>
    </xf>
    <xf numFmtId="181" fontId="4" fillId="0" borderId="163" xfId="15" applyNumberFormat="1" applyFont="1" applyBorder="1" applyAlignment="1" applyProtection="1">
      <alignment horizontal="right" vertical="center" shrinkToFit="1"/>
      <protection locked="0"/>
    </xf>
    <xf numFmtId="181" fontId="4" fillId="0" borderId="129" xfId="15" applyNumberFormat="1" applyFont="1" applyBorder="1" applyAlignment="1" applyProtection="1">
      <alignment horizontal="right" vertical="center" shrinkToFit="1"/>
      <protection locked="0"/>
    </xf>
    <xf numFmtId="0" fontId="4" fillId="0" borderId="129" xfId="15" applyNumberFormat="1" applyFont="1" applyBorder="1" applyAlignment="1" applyProtection="1">
      <alignment horizontal="left" vertical="center" shrinkToFit="1"/>
      <protection locked="0"/>
    </xf>
    <xf numFmtId="0" fontId="4" fillId="0" borderId="128" xfId="15" applyNumberFormat="1" applyFont="1" applyBorder="1" applyAlignment="1" applyProtection="1">
      <alignment horizontal="left" vertical="center" shrinkToFit="1"/>
      <protection locked="0"/>
    </xf>
    <xf numFmtId="0" fontId="4" fillId="0" borderId="33" xfId="13" applyFont="1" applyBorder="1" applyAlignment="1" applyProtection="1">
      <alignment horizontal="center" vertical="center"/>
      <protection locked="0"/>
    </xf>
    <xf numFmtId="0" fontId="4" fillId="0" borderId="32" xfId="13" applyFont="1" applyBorder="1" applyAlignment="1" applyProtection="1">
      <alignment horizontal="center" vertical="center"/>
      <protection locked="0"/>
    </xf>
    <xf numFmtId="0" fontId="4" fillId="4" borderId="21" xfId="13" applyFont="1" applyFill="1" applyBorder="1" applyAlignment="1" applyProtection="1">
      <alignment horizontal="left" vertical="center" shrinkToFit="1"/>
      <protection locked="0"/>
    </xf>
    <xf numFmtId="0" fontId="4" fillId="4" borderId="20" xfId="13" applyFont="1" applyFill="1" applyBorder="1" applyAlignment="1" applyProtection="1">
      <alignment horizontal="left" vertical="center" shrinkToFit="1"/>
      <protection locked="0"/>
    </xf>
    <xf numFmtId="0" fontId="4" fillId="4" borderId="24" xfId="13" applyFont="1" applyFill="1" applyBorder="1" applyAlignment="1" applyProtection="1">
      <alignment horizontal="left" vertical="center" shrinkToFit="1"/>
      <protection locked="0"/>
    </xf>
    <xf numFmtId="181" fontId="4" fillId="4" borderId="108" xfId="15" applyNumberFormat="1" applyFont="1" applyFill="1" applyBorder="1" applyAlignment="1" applyProtection="1">
      <alignment horizontal="right" vertical="center" shrinkToFit="1"/>
      <protection locked="0"/>
    </xf>
    <xf numFmtId="181" fontId="4" fillId="4" borderId="107" xfId="15" applyNumberFormat="1" applyFont="1" applyFill="1" applyBorder="1" applyAlignment="1" applyProtection="1">
      <alignment horizontal="right" vertical="center" shrinkToFit="1"/>
      <protection locked="0"/>
    </xf>
    <xf numFmtId="181" fontId="4" fillId="4" borderId="81" xfId="15" applyNumberFormat="1" applyFont="1" applyFill="1" applyBorder="1" applyAlignment="1" applyProtection="1">
      <alignment horizontal="right" vertical="center" shrinkToFit="1"/>
      <protection locked="0"/>
    </xf>
    <xf numFmtId="181" fontId="4" fillId="4" borderId="153" xfId="15" applyNumberFormat="1" applyFont="1" applyFill="1" applyBorder="1" applyAlignment="1" applyProtection="1">
      <alignment horizontal="right" vertical="center" shrinkToFit="1"/>
      <protection locked="0"/>
    </xf>
    <xf numFmtId="181" fontId="4" fillId="4" borderId="125" xfId="15" applyNumberFormat="1" applyFont="1" applyFill="1" applyBorder="1" applyAlignment="1" applyProtection="1">
      <alignment horizontal="right" vertical="center" shrinkToFit="1"/>
      <protection locked="0"/>
    </xf>
    <xf numFmtId="181" fontId="4" fillId="4" borderId="152" xfId="15" applyNumberFormat="1" applyFont="1" applyFill="1" applyBorder="1" applyAlignment="1" applyProtection="1">
      <alignment horizontal="right" vertical="center" shrinkToFit="1"/>
      <protection locked="0"/>
    </xf>
    <xf numFmtId="181" fontId="4" fillId="4" borderId="126" xfId="15" applyNumberFormat="1" applyFont="1" applyFill="1" applyBorder="1" applyAlignment="1" applyProtection="1">
      <alignment horizontal="right" vertical="center" shrinkToFit="1"/>
      <protection locked="0"/>
    </xf>
    <xf numFmtId="0" fontId="4" fillId="4" borderId="107" xfId="15" applyNumberFormat="1" applyFont="1" applyFill="1" applyBorder="1" applyAlignment="1" applyProtection="1">
      <alignment horizontal="left" vertical="center" shrinkToFit="1"/>
      <protection locked="0"/>
    </xf>
    <xf numFmtId="0" fontId="4" fillId="4" borderId="125" xfId="15" applyNumberFormat="1" applyFont="1" applyFill="1" applyBorder="1" applyAlignment="1" applyProtection="1">
      <alignment horizontal="left" vertical="center" shrinkToFit="1"/>
      <protection locked="0"/>
    </xf>
    <xf numFmtId="181" fontId="4" fillId="4" borderId="37" xfId="15" applyNumberFormat="1" applyFont="1" applyFill="1" applyBorder="1" applyAlignment="1" applyProtection="1">
      <alignment horizontal="right" vertical="center" shrinkToFit="1"/>
      <protection locked="0"/>
    </xf>
    <xf numFmtId="181" fontId="4" fillId="4" borderId="20" xfId="15" applyNumberFormat="1" applyFont="1" applyFill="1" applyBorder="1" applyAlignment="1" applyProtection="1">
      <alignment horizontal="right" vertical="center" shrinkToFit="1"/>
      <protection locked="0"/>
    </xf>
    <xf numFmtId="181" fontId="4" fillId="4" borderId="19" xfId="15" applyNumberFormat="1" applyFont="1" applyFill="1" applyBorder="1" applyAlignment="1" applyProtection="1">
      <alignment horizontal="right" vertical="center" shrinkToFit="1"/>
      <protection locked="0"/>
    </xf>
    <xf numFmtId="0" fontId="4" fillId="2" borderId="27" xfId="13" applyFont="1" applyFill="1" applyBorder="1" applyAlignment="1" applyProtection="1">
      <alignment horizontal="left" vertical="center"/>
    </xf>
    <xf numFmtId="0" fontId="4" fillId="5" borderId="28" xfId="13" applyFont="1" applyFill="1" applyBorder="1" applyAlignment="1" applyProtection="1">
      <alignment horizontal="center" vertical="center" wrapText="1" shrinkToFit="1"/>
      <protection locked="0"/>
    </xf>
    <xf numFmtId="0" fontId="4" fillId="5" borderId="27" xfId="13" applyFont="1" applyFill="1" applyBorder="1" applyAlignment="1" applyProtection="1">
      <alignment horizontal="center" vertical="center" shrinkToFit="1"/>
      <protection locked="0"/>
    </xf>
    <xf numFmtId="0" fontId="4" fillId="5" borderId="26" xfId="13" applyFont="1" applyFill="1" applyBorder="1" applyAlignment="1" applyProtection="1">
      <alignment horizontal="center" vertical="center" shrinkToFit="1"/>
      <protection locked="0"/>
    </xf>
    <xf numFmtId="0" fontId="4" fillId="5" borderId="151"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shrinkToFit="1"/>
      <protection locked="0"/>
    </xf>
    <xf numFmtId="0" fontId="4" fillId="5" borderId="147" xfId="13" applyFont="1" applyFill="1" applyBorder="1" applyAlignment="1" applyProtection="1">
      <alignment horizontal="center" vertical="center" shrinkToFit="1"/>
      <protection locked="0"/>
    </xf>
    <xf numFmtId="181" fontId="4" fillId="0" borderId="162" xfId="14" applyNumberFormat="1" applyFont="1" applyBorder="1" applyAlignment="1" applyProtection="1">
      <alignment horizontal="right" vertical="center" shrinkToFit="1"/>
      <protection locked="0"/>
    </xf>
    <xf numFmtId="181" fontId="4" fillId="0" borderId="158" xfId="14" applyNumberFormat="1" applyFont="1" applyBorder="1" applyAlignment="1" applyProtection="1">
      <alignment horizontal="right" vertical="center" shrinkToFit="1"/>
      <protection locked="0"/>
    </xf>
    <xf numFmtId="181" fontId="4" fillId="0" borderId="161" xfId="14" applyNumberFormat="1" applyFont="1" applyBorder="1" applyAlignment="1" applyProtection="1">
      <alignment horizontal="right" vertical="center" shrinkToFit="1"/>
      <protection locked="0"/>
    </xf>
    <xf numFmtId="181" fontId="4" fillId="0" borderId="160" xfId="14" applyNumberFormat="1" applyFont="1" applyBorder="1" applyAlignment="1" applyProtection="1">
      <alignment horizontal="right" vertical="center" shrinkToFit="1"/>
      <protection locked="0"/>
    </xf>
    <xf numFmtId="181" fontId="4" fillId="0" borderId="157" xfId="14" applyNumberFormat="1" applyFont="1" applyBorder="1" applyAlignment="1" applyProtection="1">
      <alignment horizontal="right" vertical="center" shrinkToFit="1"/>
      <protection locked="0"/>
    </xf>
    <xf numFmtId="181" fontId="4" fillId="0" borderId="159" xfId="13" applyNumberFormat="1" applyFont="1" applyBorder="1" applyAlignment="1" applyProtection="1">
      <alignment horizontal="right" vertical="center" shrinkToFit="1"/>
      <protection locked="0"/>
    </xf>
    <xf numFmtId="181" fontId="4" fillId="0" borderId="158" xfId="13" applyNumberFormat="1" applyFont="1" applyBorder="1" applyAlignment="1" applyProtection="1">
      <alignment horizontal="right" vertical="center" shrinkToFit="1"/>
      <protection locked="0"/>
    </xf>
    <xf numFmtId="179" fontId="4" fillId="0" borderId="158" xfId="13" applyNumberFormat="1" applyFont="1" applyBorder="1" applyAlignment="1" applyProtection="1">
      <alignment horizontal="right" vertical="center" shrinkToFit="1"/>
      <protection locked="0"/>
    </xf>
    <xf numFmtId="0" fontId="4" fillId="0" borderId="158" xfId="13" applyFont="1" applyBorder="1" applyAlignment="1" applyProtection="1">
      <alignment horizontal="left" vertical="center" shrinkToFit="1"/>
      <protection locked="0"/>
    </xf>
    <xf numFmtId="0" fontId="4" fillId="0" borderId="157" xfId="13" applyFont="1" applyBorder="1" applyAlignment="1" applyProtection="1">
      <alignment horizontal="left" vertical="center" shrinkToFit="1"/>
      <protection locked="0"/>
    </xf>
    <xf numFmtId="181" fontId="4" fillId="0" borderId="138" xfId="13" applyNumberFormat="1" applyFont="1" applyBorder="1" applyAlignment="1" applyProtection="1">
      <alignment horizontal="right" vertical="center" shrinkToFit="1"/>
      <protection locked="0"/>
    </xf>
    <xf numFmtId="181" fontId="4" fillId="0" borderId="136" xfId="13" applyNumberFormat="1" applyFont="1" applyBorder="1" applyAlignment="1" applyProtection="1">
      <alignment horizontal="right" vertical="center" shrinkToFit="1"/>
      <protection locked="0"/>
    </xf>
    <xf numFmtId="179" fontId="4" fillId="0" borderId="136" xfId="13" applyNumberFormat="1" applyFont="1" applyBorder="1" applyAlignment="1" applyProtection="1">
      <alignment horizontal="right" vertical="center" shrinkToFit="1"/>
      <protection locked="0"/>
    </xf>
    <xf numFmtId="0" fontId="4" fillId="0" borderId="136" xfId="13" applyFont="1" applyBorder="1" applyAlignment="1" applyProtection="1">
      <alignment horizontal="left" vertical="center" shrinkToFit="1"/>
      <protection locked="0"/>
    </xf>
    <xf numFmtId="0" fontId="4" fillId="0" borderId="135" xfId="13" applyFont="1" applyBorder="1" applyAlignment="1" applyProtection="1">
      <alignment horizontal="left" vertical="center" shrinkToFit="1"/>
      <protection locked="0"/>
    </xf>
    <xf numFmtId="181" fontId="4" fillId="2" borderId="137" xfId="12" applyNumberFormat="1" applyFont="1" applyFill="1" applyBorder="1" applyAlignment="1" applyProtection="1">
      <alignment horizontal="right" vertical="center" shrinkToFit="1"/>
      <protection locked="0"/>
    </xf>
    <xf numFmtId="181" fontId="4" fillId="2" borderId="136" xfId="12" applyNumberFormat="1" applyFont="1" applyFill="1" applyBorder="1" applyAlignment="1" applyProtection="1">
      <alignment horizontal="right" vertical="center" shrinkToFit="1"/>
      <protection locked="0"/>
    </xf>
    <xf numFmtId="181" fontId="4" fillId="2" borderId="139" xfId="12" applyNumberFormat="1" applyFont="1" applyFill="1" applyBorder="1" applyAlignment="1" applyProtection="1">
      <alignment horizontal="right" vertical="center" shrinkToFit="1"/>
      <protection locked="0"/>
    </xf>
    <xf numFmtId="181" fontId="4" fillId="2" borderId="138" xfId="12" applyNumberFormat="1" applyFont="1" applyFill="1" applyBorder="1" applyAlignment="1" applyProtection="1">
      <alignment horizontal="right" vertical="center" shrinkToFit="1"/>
      <protection locked="0"/>
    </xf>
    <xf numFmtId="179" fontId="4" fillId="2" borderId="136" xfId="12" applyNumberFormat="1" applyFont="1" applyFill="1" applyBorder="1" applyAlignment="1" applyProtection="1">
      <alignment horizontal="right" vertical="center" shrinkToFit="1"/>
      <protection locked="0"/>
    </xf>
    <xf numFmtId="0" fontId="4" fillId="0" borderId="34" xfId="13" applyFont="1" applyBorder="1" applyAlignment="1" applyProtection="1">
      <alignment horizontal="center" vertical="center" shrinkToFit="1"/>
      <protection locked="0"/>
    </xf>
    <xf numFmtId="181" fontId="4" fillId="4" borderId="127" xfId="13" applyNumberFormat="1" applyFont="1" applyFill="1" applyBorder="1" applyAlignment="1" applyProtection="1">
      <alignment horizontal="right" vertical="center" shrinkToFit="1"/>
      <protection locked="0"/>
    </xf>
    <xf numFmtId="181" fontId="4" fillId="4" borderId="126" xfId="13" applyNumberFormat="1" applyFont="1" applyFill="1" applyBorder="1" applyAlignment="1" applyProtection="1">
      <alignment horizontal="right" vertical="center" shrinkToFit="1"/>
      <protection locked="0"/>
    </xf>
    <xf numFmtId="181" fontId="4" fillId="4" borderId="154" xfId="13" applyNumberFormat="1" applyFont="1" applyFill="1" applyBorder="1" applyAlignment="1" applyProtection="1">
      <alignment horizontal="right" vertical="center" shrinkToFit="1"/>
      <protection locked="0"/>
    </xf>
    <xf numFmtId="181" fontId="4" fillId="4" borderId="153" xfId="13" applyNumberFormat="1" applyFont="1" applyFill="1" applyBorder="1" applyAlignment="1" applyProtection="1">
      <alignment horizontal="right" vertical="center" shrinkToFit="1"/>
      <protection locked="0"/>
    </xf>
    <xf numFmtId="181" fontId="4" fillId="4" borderId="107" xfId="13" applyNumberFormat="1" applyFont="1" applyFill="1" applyBorder="1" applyAlignment="1" applyProtection="1">
      <alignment horizontal="right" vertical="center" shrinkToFit="1"/>
      <protection locked="0"/>
    </xf>
    <xf numFmtId="181" fontId="4" fillId="4" borderId="125" xfId="13" applyNumberFormat="1" applyFont="1" applyFill="1" applyBorder="1" applyAlignment="1" applyProtection="1">
      <alignment horizontal="right" vertical="center" shrinkToFit="1"/>
      <protection locked="0"/>
    </xf>
    <xf numFmtId="181" fontId="4" fillId="4" borderId="152" xfId="13" applyNumberFormat="1" applyFont="1" applyFill="1" applyBorder="1" applyAlignment="1" applyProtection="1">
      <alignment horizontal="right" vertical="center" shrinkToFit="1"/>
      <protection locked="0"/>
    </xf>
    <xf numFmtId="181" fontId="4" fillId="4" borderId="37" xfId="13" applyNumberFormat="1" applyFont="1" applyFill="1" applyBorder="1" applyAlignment="1" applyProtection="1">
      <alignment horizontal="right" vertical="center" shrinkToFit="1"/>
      <protection locked="0"/>
    </xf>
    <xf numFmtId="181" fontId="4" fillId="4" borderId="20" xfId="13" applyNumberFormat="1" applyFont="1" applyFill="1" applyBorder="1" applyAlignment="1" applyProtection="1">
      <alignment horizontal="right" vertical="center" shrinkToFit="1"/>
      <protection locked="0"/>
    </xf>
    <xf numFmtId="181" fontId="4" fillId="4" borderId="19" xfId="13" applyNumberFormat="1" applyFont="1" applyFill="1" applyBorder="1" applyAlignment="1" applyProtection="1">
      <alignment horizontal="right" vertical="center" shrinkToFit="1"/>
      <protection locked="0"/>
    </xf>
    <xf numFmtId="179" fontId="4" fillId="4" borderId="126" xfId="13" applyNumberFormat="1" applyFont="1" applyFill="1" applyBorder="1" applyAlignment="1" applyProtection="1">
      <alignment horizontal="right" vertical="center" shrinkToFit="1"/>
      <protection locked="0"/>
    </xf>
    <xf numFmtId="0" fontId="4" fillId="4" borderId="107" xfId="13" applyNumberFormat="1" applyFont="1" applyFill="1" applyBorder="1" applyAlignment="1" applyProtection="1">
      <alignment horizontal="left" vertical="center" shrinkToFit="1"/>
      <protection locked="0"/>
    </xf>
    <xf numFmtId="0" fontId="4" fillId="4" borderId="125" xfId="13" applyNumberFormat="1" applyFont="1" applyFill="1" applyBorder="1" applyAlignment="1" applyProtection="1">
      <alignment horizontal="left" vertical="center" shrinkToFit="1"/>
      <protection locked="0"/>
    </xf>
    <xf numFmtId="0" fontId="4" fillId="2" borderId="121" xfId="13" applyFont="1" applyFill="1" applyBorder="1" applyAlignment="1" applyProtection="1">
      <alignment horizontal="left" vertical="center" shrinkToFit="1"/>
      <protection locked="0"/>
    </xf>
    <xf numFmtId="0" fontId="4" fillId="2" borderId="120" xfId="13" applyFont="1" applyFill="1" applyBorder="1" applyAlignment="1" applyProtection="1">
      <alignment horizontal="left" vertical="center" shrinkToFit="1"/>
      <protection locked="0"/>
    </xf>
    <xf numFmtId="0" fontId="4" fillId="2" borderId="122" xfId="13" applyFont="1" applyFill="1" applyBorder="1" applyAlignment="1" applyProtection="1">
      <alignment horizontal="left" vertical="center" shrinkToFit="1"/>
      <protection locked="0"/>
    </xf>
    <xf numFmtId="181" fontId="4" fillId="2" borderId="121" xfId="13" applyNumberFormat="1" applyFont="1" applyFill="1" applyBorder="1" applyAlignment="1" applyProtection="1">
      <alignment horizontal="right" vertical="center" shrinkToFit="1"/>
      <protection locked="0"/>
    </xf>
    <xf numFmtId="181" fontId="4" fillId="2" borderId="120" xfId="13" applyNumberFormat="1" applyFont="1" applyFill="1" applyBorder="1" applyAlignment="1" applyProtection="1">
      <alignment horizontal="right" vertical="center" shrinkToFit="1"/>
      <protection locked="0"/>
    </xf>
    <xf numFmtId="181" fontId="4" fillId="2" borderId="122" xfId="13" applyNumberFormat="1" applyFont="1" applyFill="1" applyBorder="1" applyAlignment="1" applyProtection="1">
      <alignment horizontal="right" vertical="center" shrinkToFit="1"/>
      <protection locked="0"/>
    </xf>
    <xf numFmtId="0" fontId="4" fillId="2" borderId="121" xfId="13" applyNumberFormat="1" applyFont="1" applyFill="1" applyBorder="1" applyAlignment="1" applyProtection="1">
      <alignment horizontal="left" vertical="center" shrinkToFit="1"/>
      <protection locked="0"/>
    </xf>
    <xf numFmtId="0" fontId="4" fillId="2" borderId="120" xfId="13" applyNumberFormat="1" applyFont="1" applyFill="1" applyBorder="1" applyAlignment="1" applyProtection="1">
      <alignment horizontal="left" vertical="center" shrinkToFit="1"/>
      <protection locked="0"/>
    </xf>
    <xf numFmtId="0" fontId="4" fillId="2" borderId="119" xfId="13" applyNumberFormat="1" applyFont="1" applyFill="1" applyBorder="1" applyAlignment="1" applyProtection="1">
      <alignment horizontal="left" vertical="center" shrinkToFit="1"/>
      <protection locked="0"/>
    </xf>
    <xf numFmtId="0" fontId="4" fillId="5" borderId="47" xfId="13" applyFont="1" applyFill="1" applyBorder="1" applyAlignment="1" applyProtection="1">
      <alignment horizontal="center" vertical="center" wrapText="1" shrinkToFit="1"/>
      <protection locked="0"/>
    </xf>
    <xf numFmtId="0" fontId="4" fillId="5" borderId="49" xfId="13" applyFont="1" applyFill="1" applyBorder="1" applyAlignment="1" applyProtection="1">
      <alignment horizontal="center" vertical="center" shrinkToFit="1"/>
      <protection locked="0"/>
    </xf>
    <xf numFmtId="0" fontId="4" fillId="5" borderId="149" xfId="13" applyFont="1" applyFill="1" applyBorder="1" applyAlignment="1" applyProtection="1">
      <alignment horizontal="center" vertical="center" shrinkToFit="1"/>
      <protection locked="0"/>
    </xf>
    <xf numFmtId="0" fontId="4" fillId="5" borderId="150" xfId="13" applyFont="1" applyFill="1" applyBorder="1" applyAlignment="1" applyProtection="1">
      <alignment horizontal="center" vertical="center" shrinkToFit="1"/>
      <protection locked="0"/>
    </xf>
    <xf numFmtId="0" fontId="4" fillId="5" borderId="149" xfId="13" applyFont="1" applyFill="1" applyBorder="1" applyAlignment="1" applyProtection="1">
      <alignment horizontal="center" vertical="center"/>
      <protection locked="0"/>
    </xf>
    <xf numFmtId="0" fontId="4" fillId="0" borderId="145" xfId="13" applyFont="1" applyBorder="1" applyAlignment="1" applyProtection="1">
      <alignment horizontal="left" vertical="center" shrinkToFit="1"/>
      <protection locked="0"/>
    </xf>
    <xf numFmtId="0" fontId="4" fillId="0" borderId="144" xfId="13" applyFont="1" applyBorder="1" applyAlignment="1" applyProtection="1">
      <alignment horizontal="left" vertical="center" shrinkToFit="1"/>
      <protection locked="0"/>
    </xf>
    <xf numFmtId="0" fontId="4" fillId="0" borderId="143" xfId="13" applyFont="1" applyBorder="1" applyAlignment="1" applyProtection="1">
      <alignment horizontal="left" vertical="center" shrinkToFit="1"/>
      <protection locked="0"/>
    </xf>
    <xf numFmtId="181" fontId="4" fillId="0" borderId="142" xfId="13" applyNumberFormat="1" applyFont="1" applyBorder="1" applyAlignment="1" applyProtection="1">
      <alignment horizontal="right" vertical="center" shrinkToFit="1"/>
      <protection locked="0"/>
    </xf>
    <xf numFmtId="181" fontId="4" fillId="0" borderId="141" xfId="13" applyNumberFormat="1" applyFont="1" applyBorder="1" applyAlignment="1" applyProtection="1">
      <alignment horizontal="right" vertical="center" shrinkToFit="1"/>
      <protection locked="0"/>
    </xf>
    <xf numFmtId="0" fontId="4" fillId="0" borderId="141" xfId="13" applyNumberFormat="1" applyFont="1" applyBorder="1" applyAlignment="1" applyProtection="1">
      <alignment horizontal="left" vertical="center" shrinkToFit="1"/>
      <protection locked="0"/>
    </xf>
    <xf numFmtId="0" fontId="4" fillId="0" borderId="140" xfId="13" applyNumberFormat="1" applyFont="1" applyBorder="1" applyAlignment="1" applyProtection="1">
      <alignment horizontal="left" vertical="center" shrinkToFit="1"/>
      <protection locked="0"/>
    </xf>
    <xf numFmtId="0" fontId="4" fillId="0" borderId="121" xfId="13" applyFont="1" applyBorder="1" applyAlignment="1" applyProtection="1">
      <alignment horizontal="left" vertical="center" shrinkToFit="1"/>
      <protection locked="0"/>
    </xf>
    <xf numFmtId="0" fontId="4" fillId="0" borderId="120" xfId="13" applyFont="1" applyBorder="1" applyAlignment="1" applyProtection="1">
      <alignment horizontal="left" vertical="center" shrinkToFit="1"/>
      <protection locked="0"/>
    </xf>
    <xf numFmtId="0" fontId="4" fillId="0" borderId="122" xfId="13" applyFont="1" applyBorder="1" applyAlignment="1" applyProtection="1">
      <alignment horizontal="left" vertical="center" shrinkToFit="1"/>
      <protection locked="0"/>
    </xf>
    <xf numFmtId="181" fontId="4" fillId="0" borderId="137" xfId="13" applyNumberFormat="1" applyFont="1" applyBorder="1" applyAlignment="1" applyProtection="1">
      <alignment horizontal="right" vertical="center" shrinkToFit="1"/>
      <protection locked="0"/>
    </xf>
    <xf numFmtId="0" fontId="4" fillId="0" borderId="136" xfId="13" applyNumberFormat="1" applyFont="1" applyBorder="1" applyAlignment="1" applyProtection="1">
      <alignment horizontal="left" vertical="center" shrinkToFit="1"/>
      <protection locked="0"/>
    </xf>
    <xf numFmtId="0" fontId="4" fillId="0" borderId="135" xfId="13" applyNumberFormat="1" applyFont="1" applyBorder="1" applyAlignment="1" applyProtection="1">
      <alignment horizontal="left" vertical="center" shrinkToFit="1"/>
      <protection locked="0"/>
    </xf>
    <xf numFmtId="181" fontId="4" fillId="0" borderId="121" xfId="13" applyNumberFormat="1" applyFont="1" applyBorder="1" applyAlignment="1" applyProtection="1">
      <alignment horizontal="right" vertical="center" shrinkToFit="1"/>
      <protection locked="0"/>
    </xf>
    <xf numFmtId="181" fontId="4" fillId="0" borderId="120" xfId="13" applyNumberFormat="1" applyFont="1" applyBorder="1" applyAlignment="1" applyProtection="1">
      <alignment horizontal="right" vertical="center" shrinkToFit="1"/>
      <protection locked="0"/>
    </xf>
    <xf numFmtId="181" fontId="4" fillId="0" borderId="139" xfId="13" applyNumberFormat="1" applyFont="1" applyBorder="1" applyAlignment="1" applyProtection="1">
      <alignment horizontal="right" vertical="center" shrinkToFit="1"/>
      <protection locked="0"/>
    </xf>
    <xf numFmtId="0" fontId="4" fillId="2" borderId="133"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181" fontId="4" fillId="2" borderId="130" xfId="13" applyNumberFormat="1" applyFont="1" applyFill="1" applyBorder="1" applyAlignment="1" applyProtection="1">
      <alignment horizontal="right" vertical="center" shrinkToFit="1"/>
      <protection locked="0"/>
    </xf>
    <xf numFmtId="181" fontId="4" fillId="2" borderId="129" xfId="13" applyNumberFormat="1" applyFont="1" applyFill="1" applyBorder="1" applyAlignment="1" applyProtection="1">
      <alignment horizontal="right" vertical="center" shrinkToFit="1"/>
      <protection locked="0"/>
    </xf>
    <xf numFmtId="0" fontId="4" fillId="2" borderId="129" xfId="13" applyNumberFormat="1" applyFont="1" applyFill="1" applyBorder="1" applyAlignment="1" applyProtection="1">
      <alignment horizontal="left" vertical="center" shrinkToFit="1"/>
      <protection locked="0"/>
    </xf>
    <xf numFmtId="0" fontId="4" fillId="2" borderId="128" xfId="13" applyNumberFormat="1" applyFont="1" applyFill="1" applyBorder="1" applyAlignment="1" applyProtection="1">
      <alignment horizontal="left" vertical="center" shrinkToFit="1"/>
      <protection locked="0"/>
    </xf>
    <xf numFmtId="181" fontId="4" fillId="4" borderId="21" xfId="13" applyNumberFormat="1" applyFont="1" applyFill="1" applyBorder="1" applyAlignment="1" applyProtection="1">
      <alignment horizontal="right" vertical="center" shrinkToFit="1"/>
      <protection locked="0"/>
    </xf>
    <xf numFmtId="181" fontId="4" fillId="4" borderId="24" xfId="13" applyNumberFormat="1" applyFont="1" applyFill="1" applyBorder="1" applyAlignment="1" applyProtection="1">
      <alignment horizontal="right" vertical="center" shrinkToFit="1"/>
      <protection locked="0"/>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102" xfId="14" applyNumberFormat="1" applyFont="1" applyFill="1" applyBorder="1" applyAlignment="1" applyProtection="1">
      <alignment horizontal="right" vertical="center" shrinkToFit="1"/>
    </xf>
    <xf numFmtId="181" fontId="4" fillId="4" borderId="117" xfId="13" applyNumberFormat="1" applyFont="1" applyFill="1" applyBorder="1" applyAlignment="1" applyProtection="1">
      <alignment horizontal="right" vertical="center" shrinkToFit="1"/>
      <protection locked="0"/>
    </xf>
    <xf numFmtId="181" fontId="4" fillId="4" borderId="116" xfId="13" applyNumberFormat="1" applyFont="1" applyFill="1" applyBorder="1" applyAlignment="1" applyProtection="1">
      <alignment horizontal="right" vertical="center" shrinkToFit="1"/>
      <protection locked="0"/>
    </xf>
    <xf numFmtId="181" fontId="4" fillId="4" borderId="115" xfId="13" applyNumberFormat="1" applyFont="1" applyFill="1" applyBorder="1" applyAlignment="1" applyProtection="1">
      <alignment horizontal="right" vertical="center" shrinkToFit="1"/>
      <protection locked="0"/>
    </xf>
    <xf numFmtId="0" fontId="4" fillId="2" borderId="10" xfId="13" applyFont="1" applyFill="1" applyBorder="1" applyAlignment="1" applyProtection="1">
      <alignment horizontal="center" vertical="center"/>
    </xf>
    <xf numFmtId="0" fontId="4" fillId="2" borderId="9" xfId="13" applyFont="1" applyFill="1" applyBorder="1" applyAlignment="1" applyProtection="1">
      <alignment horizontal="center" vertical="center"/>
    </xf>
    <xf numFmtId="0" fontId="4" fillId="2" borderId="11" xfId="13" applyFont="1" applyFill="1" applyBorder="1" applyAlignment="1" applyProtection="1">
      <alignment horizontal="center" vertical="center"/>
    </xf>
    <xf numFmtId="0" fontId="4" fillId="2" borderId="25" xfId="13" applyFont="1" applyFill="1" applyBorder="1" applyAlignment="1" applyProtection="1">
      <alignment horizontal="center" vertical="center"/>
    </xf>
    <xf numFmtId="179" fontId="4" fillId="2" borderId="73"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0" fontId="4" fillId="2" borderId="4"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5" xfId="13" applyFont="1" applyFill="1" applyBorder="1" applyAlignment="1" applyProtection="1">
      <alignment vertical="center"/>
    </xf>
    <xf numFmtId="181" fontId="4" fillId="2" borderId="103" xfId="14" applyNumberFormat="1" applyFont="1" applyFill="1" applyBorder="1" applyAlignment="1" applyProtection="1">
      <alignment horizontal="right" vertical="center" shrinkToFit="1"/>
    </xf>
    <xf numFmtId="0" fontId="4" fillId="2" borderId="12" xfId="13" applyFont="1" applyFill="1" applyBorder="1" applyAlignment="1" applyProtection="1">
      <alignment horizontal="center" vertical="center"/>
    </xf>
    <xf numFmtId="0" fontId="4" fillId="4" borderId="21" xfId="13" applyNumberFormat="1" applyFont="1" applyFill="1" applyBorder="1" applyAlignment="1" applyProtection="1">
      <alignment horizontal="left" vertical="center" shrinkToFit="1"/>
      <protection locked="0"/>
    </xf>
    <xf numFmtId="0" fontId="4" fillId="4" borderId="20" xfId="13" applyNumberFormat="1" applyFont="1" applyFill="1" applyBorder="1" applyAlignment="1" applyProtection="1">
      <alignment horizontal="left" vertical="center" shrinkToFit="1"/>
      <protection locked="0"/>
    </xf>
    <xf numFmtId="0" fontId="4" fillId="4" borderId="19" xfId="13" applyNumberFormat="1" applyFont="1" applyFill="1" applyBorder="1" applyAlignment="1" applyProtection="1">
      <alignment horizontal="left" vertical="center" shrinkToFit="1"/>
      <protection locked="0"/>
    </xf>
    <xf numFmtId="0" fontId="4" fillId="2" borderId="27" xfId="13" applyFont="1" applyFill="1" applyBorder="1" applyAlignment="1" applyProtection="1">
      <alignment horizontal="left" vertical="center" wrapText="1"/>
    </xf>
    <xf numFmtId="0" fontId="4" fillId="2" borderId="0" xfId="12" applyFont="1" applyFill="1" applyAlignment="1" applyProtection="1">
      <alignment horizontal="left" vertical="center"/>
    </xf>
    <xf numFmtId="0" fontId="4" fillId="2" borderId="45" xfId="13" applyFont="1" applyFill="1" applyBorder="1" applyAlignment="1" applyProtection="1">
      <alignment horizontal="center" vertical="center"/>
    </xf>
    <xf numFmtId="0" fontId="4" fillId="2" borderId="7" xfId="13" applyFont="1" applyFill="1" applyBorder="1" applyAlignment="1" applyProtection="1">
      <alignment horizontal="center" vertical="center"/>
    </xf>
    <xf numFmtId="0" fontId="4" fillId="2" borderId="29" xfId="13" applyFont="1" applyFill="1" applyBorder="1" applyAlignment="1" applyProtection="1">
      <alignment horizontal="center" vertical="center"/>
    </xf>
    <xf numFmtId="0" fontId="4" fillId="2" borderId="43" xfId="13" applyFont="1" applyFill="1" applyBorder="1" applyAlignment="1" applyProtection="1">
      <alignment horizontal="center" vertical="center"/>
    </xf>
    <xf numFmtId="0" fontId="4" fillId="2" borderId="31" xfId="13" applyFont="1" applyFill="1" applyBorder="1" applyProtection="1">
      <alignment vertical="center"/>
    </xf>
    <xf numFmtId="0" fontId="4" fillId="2" borderId="2" xfId="13" applyFont="1" applyFill="1" applyBorder="1" applyProtection="1">
      <alignment vertical="center"/>
    </xf>
    <xf numFmtId="0" fontId="4" fillId="2" borderId="3" xfId="13"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4"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1" xfId="13" applyFont="1" applyFill="1" applyBorder="1" applyAlignment="1" applyProtection="1">
      <alignment horizontal="center" vertical="top"/>
    </xf>
    <xf numFmtId="0" fontId="4" fillId="2" borderId="2" xfId="13" applyFont="1" applyFill="1" applyBorder="1" applyAlignment="1" applyProtection="1">
      <alignment horizontal="center" vertical="top"/>
    </xf>
    <xf numFmtId="0" fontId="4" fillId="2" borderId="18" xfId="13" applyFont="1" applyFill="1" applyBorder="1" applyAlignment="1" applyProtection="1">
      <alignment horizontal="center" vertical="top"/>
    </xf>
    <xf numFmtId="0" fontId="4" fillId="2" borderId="0" xfId="13" applyFont="1" applyFill="1" applyBorder="1" applyAlignment="1" applyProtection="1">
      <alignment horizontal="center" vertical="top"/>
    </xf>
    <xf numFmtId="0" fontId="4" fillId="2" borderId="45" xfId="13" applyFont="1" applyFill="1" applyBorder="1" applyAlignment="1" applyProtection="1">
      <alignment horizontal="center" vertical="top"/>
    </xf>
    <xf numFmtId="0" fontId="4" fillId="2" borderId="7" xfId="13" applyFont="1" applyFill="1" applyBorder="1" applyAlignment="1" applyProtection="1">
      <alignment horizontal="center" vertical="top"/>
    </xf>
    <xf numFmtId="0" fontId="4" fillId="2" borderId="4" xfId="13" applyFont="1" applyFill="1" applyBorder="1" applyProtection="1">
      <alignment vertical="center"/>
    </xf>
    <xf numFmtId="0" fontId="4" fillId="2" borderId="0" xfId="13" applyFont="1" applyFill="1" applyBorder="1" applyProtection="1">
      <alignment vertical="center"/>
    </xf>
    <xf numFmtId="0" fontId="4" fillId="2" borderId="5" xfId="13" applyFont="1" applyFill="1" applyBorder="1" applyProtection="1">
      <alignment vertical="center"/>
    </xf>
    <xf numFmtId="181" fontId="4" fillId="2" borderId="4"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right" vertical="center" shrinkToFit="1"/>
    </xf>
    <xf numFmtId="181" fontId="4" fillId="2" borderId="70" xfId="12" applyNumberFormat="1" applyFont="1" applyFill="1" applyBorder="1" applyAlignment="1" applyProtection="1">
      <alignment horizontal="right" vertical="center" shrinkToFit="1"/>
    </xf>
    <xf numFmtId="181" fontId="4" fillId="2" borderId="69" xfId="12" applyNumberFormat="1" applyFont="1" applyFill="1" applyBorder="1" applyAlignment="1" applyProtection="1">
      <alignment horizontal="right" vertical="center" shrinkToFit="1"/>
    </xf>
    <xf numFmtId="179" fontId="4" fillId="2" borderId="69" xfId="12" applyNumberFormat="1" applyFont="1" applyFill="1" applyBorder="1" applyAlignment="1" applyProtection="1">
      <alignment horizontal="right" vertical="center" shrinkToFit="1"/>
    </xf>
    <xf numFmtId="179" fontId="4" fillId="2" borderId="0" xfId="12" applyNumberFormat="1" applyFont="1" applyFill="1" applyBorder="1" applyAlignment="1" applyProtection="1">
      <alignment horizontal="right" vertical="center" shrinkToFit="1"/>
    </xf>
    <xf numFmtId="179" fontId="4" fillId="2" borderId="17" xfId="12" applyNumberFormat="1" applyFont="1" applyFill="1" applyBorder="1" applyAlignment="1" applyProtection="1">
      <alignment horizontal="right" vertical="center" shrinkToFit="1"/>
    </xf>
    <xf numFmtId="0" fontId="4" fillId="2" borderId="1" xfId="13" applyFont="1" applyFill="1" applyBorder="1" applyProtection="1">
      <alignment vertical="center"/>
    </xf>
    <xf numFmtId="181" fontId="4" fillId="2" borderId="105"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59" xfId="14" applyNumberFormat="1" applyFont="1" applyFill="1" applyBorder="1" applyAlignment="1" applyProtection="1">
      <alignment horizontal="right" vertical="center" shrinkToFit="1"/>
    </xf>
    <xf numFmtId="0" fontId="4" fillId="2" borderId="1" xfId="13" applyFont="1" applyFill="1" applyBorder="1" applyAlignment="1" applyProtection="1">
      <alignment horizontal="center" vertical="center" textRotation="255" wrapText="1"/>
    </xf>
    <xf numFmtId="0" fontId="4" fillId="2" borderId="3" xfId="13" applyFont="1" applyFill="1" applyBorder="1" applyAlignment="1" applyProtection="1">
      <alignment horizontal="center" vertical="center" textRotation="255" wrapText="1"/>
    </xf>
    <xf numFmtId="0" fontId="4" fillId="2" borderId="4" xfId="13" applyFont="1" applyFill="1" applyBorder="1" applyAlignment="1" applyProtection="1">
      <alignment horizontal="center" vertical="center" textRotation="255" wrapText="1"/>
    </xf>
    <xf numFmtId="0" fontId="4" fillId="2" borderId="5" xfId="13" applyFont="1" applyFill="1" applyBorder="1" applyAlignment="1" applyProtection="1">
      <alignment horizontal="center" vertical="center" textRotation="255" wrapText="1"/>
    </xf>
    <xf numFmtId="0" fontId="4" fillId="2" borderId="6" xfId="13" applyFont="1" applyFill="1" applyBorder="1" applyAlignment="1" applyProtection="1">
      <alignment horizontal="center" vertical="center" textRotation="255" wrapText="1"/>
    </xf>
    <xf numFmtId="0" fontId="4" fillId="2" borderId="8" xfId="13" applyFont="1" applyFill="1" applyBorder="1" applyAlignment="1" applyProtection="1">
      <alignment horizontal="center" vertical="center" textRotation="255" wrapText="1"/>
    </xf>
    <xf numFmtId="0" fontId="4" fillId="2" borderId="1" xfId="13" applyFont="1" applyFill="1" applyBorder="1" applyAlignment="1" applyProtection="1">
      <alignment vertical="center"/>
    </xf>
    <xf numFmtId="0" fontId="4" fillId="2" borderId="2" xfId="13" applyFont="1" applyFill="1" applyBorder="1" applyAlignment="1" applyProtection="1">
      <alignment vertical="center"/>
    </xf>
    <xf numFmtId="0" fontId="4" fillId="2" borderId="3" xfId="13"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104" xfId="14" applyNumberFormat="1" applyFont="1" applyFill="1" applyBorder="1" applyAlignment="1" applyProtection="1">
      <alignment horizontal="right" vertical="center" shrinkToFit="1"/>
    </xf>
    <xf numFmtId="0" fontId="4" fillId="2" borderId="18" xfId="13" applyFont="1" applyFill="1" applyBorder="1" applyAlignment="1" applyProtection="1">
      <alignment horizontal="left" vertical="center"/>
    </xf>
    <xf numFmtId="0" fontId="4" fillId="2" borderId="0" xfId="13" applyFont="1" applyFill="1" applyBorder="1" applyAlignment="1" applyProtection="1">
      <alignment horizontal="left" vertical="center"/>
    </xf>
    <xf numFmtId="0" fontId="4" fillId="2" borderId="5" xfId="13" applyFont="1" applyFill="1" applyBorder="1" applyAlignment="1" applyProtection="1">
      <alignment horizontal="left" vertical="center"/>
    </xf>
    <xf numFmtId="181" fontId="4" fillId="2" borderId="69"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17" xfId="14" applyNumberFormat="1" applyFont="1" applyFill="1" applyBorder="1" applyAlignment="1" applyProtection="1">
      <alignment horizontal="right" vertical="center" shrinkToFit="1"/>
    </xf>
    <xf numFmtId="181" fontId="4" fillId="2" borderId="4" xfId="14" applyNumberFormat="1" applyFont="1" applyFill="1" applyBorder="1" applyAlignment="1" applyProtection="1">
      <alignment horizontal="right" vertical="center" shrinkToFit="1"/>
    </xf>
    <xf numFmtId="0" fontId="4" fillId="2" borderId="31" xfId="13" applyFont="1" applyFill="1" applyBorder="1" applyAlignment="1" applyProtection="1">
      <alignment horizontal="center" vertical="center" textRotation="255" shrinkToFit="1"/>
    </xf>
    <xf numFmtId="0" fontId="4" fillId="2" borderId="3" xfId="13" applyFont="1" applyFill="1" applyBorder="1" applyAlignment="1" applyProtection="1">
      <alignment horizontal="center" vertical="center" textRotation="255" shrinkToFit="1"/>
    </xf>
    <xf numFmtId="0" fontId="4" fillId="2" borderId="18" xfId="13" applyFont="1" applyFill="1" applyBorder="1" applyAlignment="1" applyProtection="1">
      <alignment horizontal="center" vertical="center" textRotation="255" shrinkToFit="1"/>
    </xf>
    <xf numFmtId="0" fontId="4" fillId="2" borderId="5" xfId="13" applyFont="1" applyFill="1" applyBorder="1" applyAlignment="1" applyProtection="1">
      <alignment horizontal="center" vertical="center" textRotation="255" shrinkToFit="1"/>
    </xf>
    <xf numFmtId="0" fontId="4" fillId="2" borderId="45" xfId="13" applyFont="1" applyFill="1" applyBorder="1" applyAlignment="1" applyProtection="1">
      <alignment horizontal="center" vertical="center" textRotation="255" shrinkToFit="1"/>
    </xf>
    <xf numFmtId="0" fontId="4" fillId="2" borderId="8" xfId="13" applyFont="1" applyFill="1" applyBorder="1" applyAlignment="1" applyProtection="1">
      <alignment horizontal="center" vertical="center" textRotation="255" shrinkToFit="1"/>
    </xf>
    <xf numFmtId="0" fontId="4" fillId="2" borderId="0" xfId="13" applyFont="1" applyFill="1" applyProtection="1">
      <alignment vertical="center"/>
    </xf>
    <xf numFmtId="0" fontId="4" fillId="2" borderId="7" xfId="13" applyFont="1" applyFill="1" applyBorder="1" applyProtection="1">
      <alignment vertical="center"/>
    </xf>
    <xf numFmtId="0" fontId="4" fillId="2" borderId="8" xfId="13" applyFont="1" applyFill="1" applyBorder="1" applyProtection="1">
      <alignment vertical="center"/>
    </xf>
    <xf numFmtId="0" fontId="4" fillId="2" borderId="4" xfId="13" applyFont="1" applyFill="1" applyBorder="1" applyAlignment="1" applyProtection="1">
      <alignment vertical="center" shrinkToFit="1"/>
    </xf>
    <xf numFmtId="0" fontId="4" fillId="2" borderId="0" xfId="13" applyFont="1" applyFill="1" applyBorder="1" applyAlignment="1" applyProtection="1">
      <alignment vertical="center" shrinkToFit="1"/>
    </xf>
    <xf numFmtId="0" fontId="4" fillId="2" borderId="5" xfId="13" applyFont="1" applyFill="1" applyBorder="1" applyAlignment="1" applyProtection="1">
      <alignment vertical="center" shrinkToFit="1"/>
    </xf>
    <xf numFmtId="0" fontId="4" fillId="2" borderId="9" xfId="13"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85" xfId="14" applyNumberFormat="1" applyFont="1" applyFill="1" applyBorder="1" applyAlignment="1" applyProtection="1">
      <alignment horizontal="right" vertical="center" shrinkToFit="1"/>
    </xf>
    <xf numFmtId="181" fontId="4" fillId="2" borderId="86" xfId="14" applyNumberFormat="1" applyFont="1" applyFill="1" applyBorder="1" applyAlignment="1" applyProtection="1">
      <alignment horizontal="right" vertical="center" shrinkToFit="1"/>
    </xf>
    <xf numFmtId="181" fontId="4" fillId="2" borderId="84" xfId="14" applyNumberFormat="1" applyFont="1" applyFill="1" applyBorder="1" applyAlignment="1" applyProtection="1">
      <alignment horizontal="right" vertical="center" shrinkToFit="1"/>
    </xf>
    <xf numFmtId="181" fontId="4" fillId="2" borderId="83" xfId="14" applyNumberFormat="1" applyFont="1" applyFill="1" applyBorder="1" applyAlignment="1" applyProtection="1">
      <alignment horizontal="right" vertical="center" shrinkToFit="1"/>
    </xf>
    <xf numFmtId="181" fontId="4" fillId="2" borderId="82"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25" xfId="14" applyFont="1" applyFill="1" applyBorder="1" applyAlignment="1" applyProtection="1">
      <alignment horizontal="center" vertical="center"/>
    </xf>
    <xf numFmtId="0" fontId="4" fillId="2" borderId="6" xfId="13" applyFont="1" applyFill="1" applyBorder="1" applyProtection="1">
      <alignment vertical="center"/>
    </xf>
    <xf numFmtId="181" fontId="4" fillId="2" borderId="71" xfId="14" applyNumberFormat="1" applyFont="1" applyFill="1" applyBorder="1" applyAlignment="1" applyProtection="1">
      <alignment horizontal="right" vertical="center" shrinkToFit="1"/>
    </xf>
    <xf numFmtId="0" fontId="24" fillId="2" borderId="11" xfId="13" applyFont="1" applyFill="1" applyBorder="1" applyAlignment="1" applyProtection="1">
      <alignment horizontal="center" vertical="center"/>
    </xf>
    <xf numFmtId="181" fontId="4" fillId="2" borderId="113" xfId="14" applyNumberFormat="1" applyFont="1" applyFill="1" applyBorder="1" applyAlignment="1" applyProtection="1">
      <alignment horizontal="right" vertical="center" shrinkToFit="1"/>
    </xf>
    <xf numFmtId="179" fontId="4" fillId="2" borderId="84" xfId="14" applyNumberFormat="1" applyFont="1" applyFill="1" applyBorder="1" applyAlignment="1" applyProtection="1">
      <alignment horizontal="right" vertical="center" shrinkToFit="1"/>
    </xf>
    <xf numFmtId="179" fontId="4" fillId="2" borderId="83" xfId="14" applyNumberFormat="1" applyFont="1" applyFill="1" applyBorder="1" applyAlignment="1" applyProtection="1">
      <alignment horizontal="right" vertical="center" shrinkToFit="1"/>
    </xf>
    <xf numFmtId="179" fontId="4" fillId="2" borderId="109" xfId="14" applyNumberFormat="1" applyFont="1" applyFill="1" applyBorder="1" applyAlignment="1" applyProtection="1">
      <alignment horizontal="right" vertical="center" shrinkToFit="1"/>
    </xf>
    <xf numFmtId="0" fontId="4" fillId="2" borderId="6" xfId="13" applyFont="1" applyFill="1" applyBorder="1" applyAlignment="1" applyProtection="1">
      <alignment vertical="center"/>
    </xf>
    <xf numFmtId="0" fontId="4" fillId="2" borderId="7" xfId="13" applyFont="1" applyFill="1" applyBorder="1" applyAlignment="1" applyProtection="1">
      <alignment vertical="center"/>
    </xf>
    <xf numFmtId="0" fontId="4" fillId="2" borderId="8" xfId="13"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31" xfId="13" applyFont="1" applyFill="1" applyBorder="1" applyAlignment="1" applyProtection="1">
      <alignment horizontal="center" vertical="top" wrapText="1"/>
    </xf>
    <xf numFmtId="0" fontId="4" fillId="2" borderId="2" xfId="13" applyFont="1" applyFill="1" applyBorder="1" applyAlignment="1" applyProtection="1">
      <alignment horizontal="center" vertical="top" wrapText="1"/>
    </xf>
    <xf numFmtId="0" fontId="4" fillId="2" borderId="3" xfId="13" applyFont="1" applyFill="1" applyBorder="1" applyAlignment="1" applyProtection="1">
      <alignment horizontal="center" vertical="top" wrapText="1"/>
    </xf>
    <xf numFmtId="0" fontId="4" fillId="2" borderId="18" xfId="13" applyFont="1" applyFill="1" applyBorder="1" applyAlignment="1" applyProtection="1">
      <alignment horizontal="center" vertical="top" wrapText="1"/>
    </xf>
    <xf numFmtId="0" fontId="4" fillId="2" borderId="0" xfId="13" applyFont="1" applyFill="1" applyBorder="1" applyAlignment="1" applyProtection="1">
      <alignment horizontal="center" vertical="top" wrapText="1"/>
    </xf>
    <xf numFmtId="0" fontId="4" fillId="2" borderId="5" xfId="13" applyFont="1" applyFill="1" applyBorder="1" applyAlignment="1" applyProtection="1">
      <alignment horizontal="center" vertical="top" wrapText="1"/>
    </xf>
    <xf numFmtId="0" fontId="4" fillId="2" borderId="45" xfId="13" applyFont="1" applyFill="1" applyBorder="1" applyAlignment="1" applyProtection="1">
      <alignment horizontal="center" vertical="top" wrapText="1"/>
    </xf>
    <xf numFmtId="0" fontId="4" fillId="2" borderId="7" xfId="13" applyFont="1" applyFill="1" applyBorder="1" applyAlignment="1" applyProtection="1">
      <alignment horizontal="center" vertical="top"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1" xfId="13" applyFont="1" applyFill="1" applyBorder="1" applyAlignment="1" applyProtection="1">
      <alignment horizontal="center" vertical="center" wrapText="1"/>
    </xf>
    <xf numFmtId="0" fontId="4" fillId="2" borderId="2" xfId="13" applyFont="1" applyFill="1" applyBorder="1" applyAlignment="1" applyProtection="1">
      <alignment horizontal="center" vertical="center" wrapText="1"/>
    </xf>
    <xf numFmtId="0" fontId="4" fillId="2" borderId="3" xfId="13" applyFont="1" applyFill="1" applyBorder="1" applyAlignment="1" applyProtection="1">
      <alignment horizontal="center" vertical="center" wrapText="1"/>
    </xf>
    <xf numFmtId="0" fontId="4" fillId="2" borderId="4" xfId="13" applyFont="1" applyFill="1" applyBorder="1" applyAlignment="1" applyProtection="1">
      <alignment horizontal="center" vertical="center" wrapText="1"/>
    </xf>
    <xf numFmtId="0" fontId="4" fillId="2" borderId="0" xfId="13" applyFont="1" applyFill="1" applyBorder="1" applyAlignment="1" applyProtection="1">
      <alignment horizontal="center" vertical="center" wrapText="1"/>
    </xf>
    <xf numFmtId="0" fontId="4" fillId="2" borderId="5" xfId="13" applyFont="1" applyFill="1" applyBorder="1" applyAlignment="1" applyProtection="1">
      <alignment horizontal="center" vertical="center" wrapText="1"/>
    </xf>
    <xf numFmtId="0" fontId="4" fillId="2" borderId="7" xfId="13" applyFont="1" applyFill="1" applyBorder="1" applyAlignment="1" applyProtection="1">
      <alignment horizontal="center" vertical="center" wrapText="1"/>
    </xf>
    <xf numFmtId="0" fontId="4" fillId="2" borderId="8" xfId="13" applyFont="1" applyFill="1" applyBorder="1" applyAlignment="1" applyProtection="1">
      <alignment horizontal="center" vertical="center" wrapText="1"/>
    </xf>
    <xf numFmtId="0" fontId="4" fillId="2" borderId="31" xfId="13" applyFont="1" applyFill="1" applyBorder="1" applyAlignment="1" applyProtection="1">
      <alignment horizontal="center" vertical="center" wrapText="1"/>
    </xf>
    <xf numFmtId="0" fontId="4" fillId="2" borderId="18" xfId="13" applyFont="1" applyFill="1" applyBorder="1" applyAlignment="1" applyProtection="1">
      <alignment horizontal="center" vertical="center" wrapText="1"/>
    </xf>
    <xf numFmtId="0" fontId="4" fillId="2" borderId="16" xfId="13" applyFont="1" applyFill="1" applyBorder="1" applyAlignment="1" applyProtection="1">
      <alignment horizontal="center" vertical="center" wrapText="1"/>
    </xf>
    <xf numFmtId="0" fontId="4" fillId="2" borderId="15" xfId="13" applyFont="1" applyFill="1" applyBorder="1" applyAlignment="1" applyProtection="1">
      <alignment horizontal="center" vertical="center" wrapText="1"/>
    </xf>
    <xf numFmtId="0" fontId="4" fillId="2" borderId="22" xfId="13" applyFont="1" applyFill="1" applyBorder="1" applyAlignment="1" applyProtection="1">
      <alignment horizontal="center" vertical="center" wrapText="1"/>
    </xf>
    <xf numFmtId="179" fontId="4" fillId="2" borderId="112" xfId="14" applyNumberFormat="1" applyFont="1" applyFill="1" applyBorder="1" applyAlignment="1" applyProtection="1">
      <alignment horizontal="right" vertical="center" shrinkToFit="1"/>
    </xf>
    <xf numFmtId="179" fontId="4" fillId="2" borderId="46"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07" xfId="14" applyNumberFormat="1" applyFont="1" applyFill="1" applyBorder="1" applyAlignment="1" applyProtection="1">
      <alignment horizontal="right" vertical="center" shrinkToFit="1"/>
    </xf>
    <xf numFmtId="179" fontId="4" fillId="2" borderId="79" xfId="14" applyNumberFormat="1" applyFont="1" applyFill="1" applyBorder="1" applyAlignment="1" applyProtection="1">
      <alignment horizontal="right" vertical="center" shrinkToFit="1"/>
    </xf>
    <xf numFmtId="179" fontId="4" fillId="2" borderId="78" xfId="14" applyNumberFormat="1" applyFont="1" applyFill="1" applyBorder="1" applyAlignment="1" applyProtection="1">
      <alignment horizontal="right" vertical="center" shrinkToFit="1"/>
    </xf>
    <xf numFmtId="179" fontId="4" fillId="2" borderId="106" xfId="14" applyNumberFormat="1" applyFont="1" applyFill="1" applyBorder="1" applyAlignment="1" applyProtection="1">
      <alignment horizontal="right" vertical="center" shrinkToFit="1"/>
    </xf>
    <xf numFmtId="0" fontId="4" fillId="2" borderId="34" xfId="13" applyFont="1" applyFill="1" applyBorder="1" applyAlignment="1" applyProtection="1">
      <alignment horizontal="center" vertical="center"/>
    </xf>
    <xf numFmtId="0" fontId="4" fillId="2" borderId="33" xfId="13" applyFont="1" applyFill="1" applyBorder="1" applyAlignment="1" applyProtection="1">
      <alignment horizontal="center" vertical="center"/>
    </xf>
    <xf numFmtId="0" fontId="4" fillId="2" borderId="48" xfId="13" applyFont="1" applyFill="1" applyBorder="1" applyAlignment="1" applyProtection="1">
      <alignment horizontal="center" vertical="center"/>
    </xf>
    <xf numFmtId="0" fontId="4" fillId="2" borderId="52" xfId="13" applyFont="1" applyFill="1" applyBorder="1" applyAlignment="1" applyProtection="1">
      <alignment horizontal="center" vertical="center"/>
    </xf>
    <xf numFmtId="0" fontId="4" fillId="2" borderId="37" xfId="13" applyFont="1" applyFill="1" applyBorder="1" applyAlignment="1" applyProtection="1">
      <alignment horizontal="left" vertical="center" wrapText="1"/>
    </xf>
    <xf numFmtId="0" fontId="4" fillId="2" borderId="20" xfId="13" applyFont="1" applyFill="1" applyBorder="1" applyAlignment="1" applyProtection="1">
      <alignment horizontal="left" vertical="center"/>
    </xf>
    <xf numFmtId="0" fontId="4" fillId="2" borderId="24" xfId="13" applyFont="1" applyFill="1" applyBorder="1" applyAlignment="1" applyProtection="1">
      <alignment horizontal="left" vertical="center"/>
    </xf>
    <xf numFmtId="179" fontId="4" fillId="2" borderId="108" xfId="14" applyNumberFormat="1" applyFont="1" applyFill="1" applyBorder="1" applyAlignment="1" applyProtection="1">
      <alignment horizontal="right" vertical="center" shrinkToFit="1"/>
    </xf>
    <xf numFmtId="181" fontId="4" fillId="2" borderId="111" xfId="14" applyNumberFormat="1" applyFont="1" applyFill="1" applyBorder="1" applyAlignment="1" applyProtection="1">
      <alignment horizontal="right" vertical="center" shrinkToFit="1"/>
    </xf>
    <xf numFmtId="181" fontId="4" fillId="2" borderId="110" xfId="14" applyNumberFormat="1" applyFont="1" applyFill="1" applyBorder="1" applyAlignment="1" applyProtection="1">
      <alignment horizontal="right" vertical="center" shrinkToFit="1"/>
    </xf>
    <xf numFmtId="0" fontId="4" fillId="2" borderId="31" xfId="13" applyFont="1" applyFill="1" applyBorder="1" applyAlignment="1" applyProtection="1">
      <alignment horizontal="center" vertical="center" textRotation="255" wrapText="1"/>
    </xf>
    <xf numFmtId="0" fontId="4" fillId="2" borderId="18" xfId="13" applyFont="1" applyFill="1" applyBorder="1" applyAlignment="1" applyProtection="1">
      <alignment horizontal="center" vertical="center" textRotation="255" wrapText="1"/>
    </xf>
    <xf numFmtId="0" fontId="4" fillId="2" borderId="45" xfId="13" applyFont="1" applyFill="1" applyBorder="1" applyAlignment="1" applyProtection="1">
      <alignment horizontal="center" vertical="center" textRotation="255" wrapText="1"/>
    </xf>
    <xf numFmtId="0" fontId="4" fillId="2" borderId="32" xfId="13" applyFont="1" applyFill="1" applyBorder="1" applyAlignment="1" applyProtection="1">
      <alignment horizontal="center" vertical="center"/>
    </xf>
    <xf numFmtId="0" fontId="4" fillId="2" borderId="31" xfId="13" applyFont="1" applyFill="1" applyBorder="1" applyAlignment="1" applyProtection="1">
      <alignment horizontal="left" vertical="center"/>
    </xf>
    <xf numFmtId="0" fontId="4" fillId="2" borderId="2" xfId="13" applyFont="1" applyFill="1" applyBorder="1" applyAlignment="1" applyProtection="1">
      <alignment horizontal="left" vertical="center"/>
    </xf>
    <xf numFmtId="0" fontId="4" fillId="2" borderId="2" xfId="13" applyFont="1" applyFill="1" applyBorder="1" applyAlignment="1" applyProtection="1">
      <alignment horizontal="right" vertical="center"/>
    </xf>
    <xf numFmtId="0" fontId="4" fillId="2" borderId="3" xfId="13" applyFont="1" applyFill="1" applyBorder="1" applyAlignment="1" applyProtection="1">
      <alignment horizontal="right" vertical="center"/>
    </xf>
    <xf numFmtId="181" fontId="4" fillId="2" borderId="1" xfId="12" applyNumberFormat="1" applyFont="1" applyFill="1" applyBorder="1" applyAlignment="1" applyProtection="1">
      <alignment horizontal="right" vertical="center" shrinkToFit="1"/>
    </xf>
    <xf numFmtId="181" fontId="4" fillId="2" borderId="2" xfId="12" applyNumberFormat="1" applyFont="1" applyFill="1" applyBorder="1" applyAlignment="1" applyProtection="1">
      <alignment horizontal="right" vertical="center" shrinkToFit="1"/>
    </xf>
    <xf numFmtId="181" fontId="4" fillId="2" borderId="75" xfId="12" applyNumberFormat="1" applyFont="1" applyFill="1" applyBorder="1" applyAlignment="1" applyProtection="1">
      <alignment horizontal="right" vertical="center" shrinkToFit="1"/>
    </xf>
    <xf numFmtId="181" fontId="4" fillId="2" borderId="74" xfId="12" applyNumberFormat="1" applyFont="1" applyFill="1" applyBorder="1" applyAlignment="1" applyProtection="1">
      <alignment horizontal="right" vertical="center" shrinkToFit="1"/>
    </xf>
    <xf numFmtId="179" fontId="4" fillId="2" borderId="101" xfId="14" applyNumberFormat="1" applyFont="1" applyFill="1" applyBorder="1" applyAlignment="1" applyProtection="1">
      <alignment horizontal="right" vertical="center" shrinkToFit="1"/>
    </xf>
    <xf numFmtId="179" fontId="4" fillId="2" borderId="100" xfId="14" applyNumberFormat="1" applyFont="1" applyFill="1" applyBorder="1" applyAlignment="1" applyProtection="1">
      <alignment horizontal="right" vertical="center" shrinkToFit="1"/>
    </xf>
    <xf numFmtId="179" fontId="4" fillId="2" borderId="99" xfId="14" applyNumberFormat="1" applyFont="1" applyFill="1" applyBorder="1" applyAlignment="1" applyProtection="1">
      <alignment horizontal="right" vertical="center" shrinkToFit="1"/>
    </xf>
    <xf numFmtId="190" fontId="4" fillId="2" borderId="1" xfId="14" applyNumberFormat="1" applyFont="1" applyFill="1" applyBorder="1" applyAlignment="1" applyProtection="1">
      <alignment horizontal="right" vertical="center" shrinkToFit="1"/>
    </xf>
    <xf numFmtId="190" fontId="4" fillId="2" borderId="2" xfId="14" applyNumberFormat="1" applyFont="1" applyFill="1" applyBorder="1" applyAlignment="1" applyProtection="1">
      <alignment horizontal="right" vertical="center" shrinkToFit="1"/>
    </xf>
    <xf numFmtId="190" fontId="4" fillId="2" borderId="3" xfId="14" applyNumberFormat="1" applyFont="1" applyFill="1" applyBorder="1" applyAlignment="1" applyProtection="1">
      <alignment horizontal="right" vertical="center" shrinkToFit="1"/>
    </xf>
    <xf numFmtId="190" fontId="4" fillId="2" borderId="30" xfId="14" applyNumberFormat="1" applyFont="1" applyFill="1" applyBorder="1" applyAlignment="1" applyProtection="1">
      <alignment horizontal="right" vertical="center" shrinkToFit="1"/>
    </xf>
    <xf numFmtId="0" fontId="4" fillId="2" borderId="23" xfId="13" applyFont="1" applyFill="1" applyBorder="1" applyProtection="1">
      <alignment vertical="center"/>
    </xf>
    <xf numFmtId="0" fontId="4" fillId="2" borderId="15" xfId="13" applyFont="1" applyFill="1" applyBorder="1" applyProtection="1">
      <alignment vertical="center"/>
    </xf>
    <xf numFmtId="0" fontId="4" fillId="2" borderId="22" xfId="13" applyFont="1" applyFill="1" applyBorder="1" applyProtection="1">
      <alignment vertical="center"/>
    </xf>
    <xf numFmtId="181" fontId="4" fillId="2" borderId="98" xfId="14" applyNumberFormat="1" applyFont="1" applyFill="1" applyBorder="1" applyAlignment="1" applyProtection="1">
      <alignment horizontal="right" vertical="center" shrinkToFit="1"/>
    </xf>
    <xf numFmtId="181" fontId="4" fillId="2" borderId="97" xfId="14" applyNumberFormat="1" applyFont="1" applyFill="1" applyBorder="1" applyAlignment="1" applyProtection="1">
      <alignment horizontal="right" vertical="center" shrinkToFit="1"/>
    </xf>
    <xf numFmtId="179" fontId="4" fillId="2" borderId="97" xfId="14" applyNumberFormat="1" applyFont="1" applyFill="1" applyBorder="1" applyAlignment="1" applyProtection="1">
      <alignment horizontal="right" vertical="center" shrinkToFit="1"/>
    </xf>
    <xf numFmtId="179" fontId="4" fillId="2" borderId="96" xfId="14" applyNumberFormat="1" applyFont="1" applyFill="1" applyBorder="1" applyAlignment="1" applyProtection="1">
      <alignment horizontal="right" vertical="center" shrinkToFit="1"/>
    </xf>
    <xf numFmtId="0" fontId="4" fillId="2" borderId="0" xfId="13" applyFont="1" applyFill="1" applyBorder="1" applyAlignment="1" applyProtection="1">
      <alignment horizontal="right" vertical="center" wrapText="1"/>
    </xf>
    <xf numFmtId="0" fontId="4" fillId="2" borderId="0" xfId="13" applyFont="1" applyFill="1" applyBorder="1" applyAlignment="1" applyProtection="1">
      <alignment horizontal="right" vertical="center"/>
    </xf>
    <xf numFmtId="0" fontId="4" fillId="2" borderId="5" xfId="13" applyFont="1" applyFill="1" applyBorder="1" applyAlignment="1" applyProtection="1">
      <alignment horizontal="right" vertical="center"/>
    </xf>
    <xf numFmtId="179" fontId="4" fillId="2" borderId="95" xfId="14" applyNumberFormat="1" applyFont="1" applyFill="1" applyBorder="1" applyAlignment="1" applyProtection="1">
      <alignment horizontal="right" vertical="center" shrinkToFit="1"/>
    </xf>
    <xf numFmtId="179" fontId="4" fillId="2" borderId="94" xfId="14" applyNumberFormat="1" applyFont="1" applyFill="1" applyBorder="1" applyAlignment="1" applyProtection="1">
      <alignment horizontal="right" vertical="center" shrinkToFit="1"/>
    </xf>
    <xf numFmtId="179" fontId="4" fillId="2" borderId="93" xfId="14" applyNumberFormat="1" applyFont="1" applyFill="1" applyBorder="1" applyAlignment="1" applyProtection="1">
      <alignment horizontal="right" vertical="center" shrinkToFit="1"/>
    </xf>
    <xf numFmtId="0" fontId="4" fillId="2" borderId="18" xfId="13"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17"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17" xfId="14" applyNumberFormat="1" applyFont="1" applyFill="1" applyBorder="1" applyAlignment="1" applyProtection="1">
      <alignment horizontal="right" vertical="center" shrinkToFit="1"/>
    </xf>
    <xf numFmtId="0" fontId="24" fillId="2" borderId="45" xfId="13" applyFont="1" applyFill="1" applyBorder="1" applyAlignment="1" applyProtection="1">
      <alignment horizontal="left" vertical="center"/>
    </xf>
    <xf numFmtId="0" fontId="4" fillId="2" borderId="7" xfId="13" applyFont="1" applyFill="1" applyBorder="1" applyAlignment="1" applyProtection="1">
      <alignment horizontal="left" vertical="center"/>
    </xf>
    <xf numFmtId="0" fontId="4" fillId="2" borderId="7" xfId="13" applyFont="1" applyFill="1" applyBorder="1" applyAlignment="1" applyProtection="1">
      <alignment horizontal="right" vertical="center" wrapText="1"/>
    </xf>
    <xf numFmtId="0" fontId="4" fillId="2" borderId="7" xfId="13" applyFont="1" applyFill="1" applyBorder="1" applyAlignment="1" applyProtection="1">
      <alignment horizontal="right" vertical="center"/>
    </xf>
    <xf numFmtId="0" fontId="4" fillId="2" borderId="8" xfId="13" applyFont="1" applyFill="1" applyBorder="1" applyAlignment="1" applyProtection="1">
      <alignment horizontal="right" vertical="center"/>
    </xf>
    <xf numFmtId="179" fontId="4" fillId="2" borderId="92" xfId="14" applyNumberFormat="1" applyFont="1" applyFill="1" applyBorder="1" applyAlignment="1" applyProtection="1">
      <alignment horizontal="right" vertical="center" shrinkToFit="1"/>
    </xf>
    <xf numFmtId="179" fontId="4" fillId="2" borderId="91" xfId="14" applyNumberFormat="1" applyFont="1" applyFill="1" applyBorder="1" applyAlignment="1" applyProtection="1">
      <alignment horizontal="right" vertical="center" shrinkToFit="1"/>
    </xf>
    <xf numFmtId="179" fontId="4" fillId="2" borderId="90" xfId="14" applyNumberFormat="1" applyFont="1" applyFill="1" applyBorder="1" applyAlignment="1" applyProtection="1">
      <alignment horizontal="right" vertical="center" shrinkToFit="1"/>
    </xf>
    <xf numFmtId="189" fontId="4" fillId="2" borderId="23" xfId="14" applyNumberFormat="1" applyFont="1" applyFill="1" applyBorder="1" applyAlignment="1" applyProtection="1">
      <alignment horizontal="right" vertical="center" shrinkToFit="1"/>
    </xf>
    <xf numFmtId="189" fontId="4" fillId="2" borderId="15" xfId="14" applyNumberFormat="1" applyFont="1" applyFill="1" applyBorder="1" applyAlignment="1" applyProtection="1">
      <alignment horizontal="right" vertical="center" shrinkToFit="1"/>
    </xf>
    <xf numFmtId="189" fontId="4" fillId="2" borderId="22" xfId="14" applyNumberFormat="1" applyFont="1" applyFill="1" applyBorder="1" applyAlignment="1" applyProtection="1">
      <alignment horizontal="right" vertical="center" shrinkToFit="1"/>
    </xf>
    <xf numFmtId="189" fontId="4" fillId="2" borderId="89" xfId="14" applyNumberFormat="1" applyFont="1" applyFill="1" applyBorder="1" applyAlignment="1" applyProtection="1">
      <alignment horizontal="right" vertical="center" shrinkToFit="1"/>
    </xf>
    <xf numFmtId="189" fontId="4" fillId="2" borderId="88" xfId="14" applyNumberFormat="1" applyFont="1" applyFill="1" applyBorder="1" applyAlignment="1" applyProtection="1">
      <alignment horizontal="right" vertical="center" shrinkToFit="1"/>
    </xf>
    <xf numFmtId="189" fontId="4" fillId="2" borderId="87" xfId="14" applyNumberFormat="1" applyFont="1" applyFill="1" applyBorder="1" applyAlignment="1" applyProtection="1">
      <alignment horizontal="right" vertical="center" shrinkToFit="1"/>
    </xf>
    <xf numFmtId="0" fontId="4" fillId="2" borderId="31" xfId="13" applyFont="1" applyFill="1" applyBorder="1" applyAlignment="1" applyProtection="1">
      <alignment horizontal="left" vertical="center" wrapText="1"/>
    </xf>
    <xf numFmtId="0" fontId="4" fillId="2" borderId="2" xfId="13" applyFont="1" applyFill="1" applyBorder="1" applyAlignment="1" applyProtection="1">
      <alignment horizontal="left" vertical="center" wrapText="1"/>
    </xf>
    <xf numFmtId="0" fontId="4" fillId="2" borderId="16" xfId="13" applyFont="1" applyFill="1" applyBorder="1" applyAlignment="1" applyProtection="1">
      <alignment horizontal="left" vertical="center" wrapText="1"/>
    </xf>
    <xf numFmtId="0" fontId="4" fillId="2" borderId="15" xfId="13" applyFont="1" applyFill="1" applyBorder="1" applyAlignment="1" applyProtection="1">
      <alignment horizontal="left" vertical="center" wrapText="1"/>
    </xf>
    <xf numFmtId="0" fontId="4" fillId="2" borderId="2" xfId="13" applyFont="1" applyFill="1" applyBorder="1" applyAlignment="1" applyProtection="1">
      <alignment horizontal="center" vertical="center"/>
    </xf>
    <xf numFmtId="0" fontId="4" fillId="2" borderId="3" xfId="13"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85" xfId="14" applyNumberFormat="1" applyFont="1" applyFill="1" applyBorder="1" applyAlignment="1" applyProtection="1">
      <alignment horizontal="right" vertical="center" shrinkToFit="1"/>
    </xf>
    <xf numFmtId="179" fontId="4" fillId="2" borderId="86" xfId="14" applyNumberFormat="1" applyFont="1" applyFill="1" applyBorder="1" applyAlignment="1" applyProtection="1">
      <alignment horizontal="right" vertical="center" shrinkToFit="1"/>
    </xf>
    <xf numFmtId="179" fontId="4" fillId="2" borderId="82" xfId="14" applyNumberFormat="1" applyFont="1" applyFill="1" applyBorder="1" applyAlignment="1" applyProtection="1">
      <alignment horizontal="right" vertical="center" shrinkToFit="1"/>
    </xf>
    <xf numFmtId="0" fontId="4" fillId="2" borderId="15" xfId="13" applyFont="1" applyFill="1" applyBorder="1" applyAlignment="1" applyProtection="1">
      <alignment horizontal="center" vertical="center"/>
    </xf>
    <xf numFmtId="0" fontId="4" fillId="2" borderId="22" xfId="13" applyFont="1" applyFill="1" applyBorder="1" applyAlignment="1" applyProtection="1">
      <alignment horizontal="center" vertical="center"/>
    </xf>
    <xf numFmtId="179" fontId="4" fillId="2" borderId="81" xfId="14" applyNumberFormat="1" applyFont="1" applyFill="1" applyBorder="1" applyAlignment="1" applyProtection="1">
      <alignment horizontal="right" vertical="center" shrinkToFit="1"/>
    </xf>
    <xf numFmtId="179" fontId="4" fillId="2" borderId="20" xfId="14" applyNumberFormat="1" applyFont="1" applyFill="1" applyBorder="1" applyAlignment="1" applyProtection="1">
      <alignment horizontal="right" vertical="center" shrinkToFit="1"/>
    </xf>
    <xf numFmtId="179" fontId="4" fillId="2" borderId="80" xfId="14" applyNumberFormat="1" applyFont="1" applyFill="1" applyBorder="1" applyAlignment="1" applyProtection="1">
      <alignment horizontal="right" vertical="center" shrinkToFit="1"/>
    </xf>
    <xf numFmtId="179" fontId="4" fillId="2" borderId="77" xfId="14" applyNumberFormat="1" applyFont="1" applyFill="1" applyBorder="1" applyAlignment="1" applyProtection="1">
      <alignment horizontal="right" vertical="center" shrinkToFit="1"/>
    </xf>
    <xf numFmtId="0" fontId="4" fillId="2" borderId="16" xfId="13" applyFont="1" applyFill="1" applyBorder="1" applyProtection="1">
      <alignment vertical="center"/>
    </xf>
    <xf numFmtId="178" fontId="19" fillId="2" borderId="10"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1" xfId="3" applyNumberFormat="1" applyFont="1" applyFill="1" applyBorder="1" applyAlignment="1">
      <alignment horizontal="left" vertical="center" wrapText="1"/>
    </xf>
    <xf numFmtId="0" fontId="19" fillId="2" borderId="10"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7" fontId="19" fillId="0" borderId="10" xfId="2" applyNumberFormat="1" applyFont="1" applyFill="1" applyBorder="1" applyAlignment="1">
      <alignment vertical="center" wrapText="1"/>
    </xf>
    <xf numFmtId="177" fontId="19" fillId="0" borderId="9" xfId="2" applyNumberFormat="1" applyFont="1" applyFill="1" applyBorder="1" applyAlignment="1">
      <alignment vertical="center" wrapText="1"/>
    </xf>
    <xf numFmtId="177" fontId="19" fillId="0" borderId="11" xfId="2" applyNumberFormat="1" applyFont="1" applyFill="1" applyBorder="1" applyAlignment="1">
      <alignment vertical="center" wrapText="1"/>
    </xf>
    <xf numFmtId="177" fontId="19" fillId="2" borderId="10"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1" xfId="2" applyNumberFormat="1" applyFont="1" applyFill="1" applyBorder="1" applyAlignment="1">
      <alignment vertical="center" wrapText="1"/>
    </xf>
    <xf numFmtId="0" fontId="19" fillId="2" borderId="10" xfId="2" applyFont="1" applyFill="1" applyBorder="1" applyAlignment="1">
      <alignment vertical="center"/>
    </xf>
    <xf numFmtId="0" fontId="19" fillId="2" borderId="9" xfId="2" applyFont="1" applyFill="1" applyBorder="1" applyAlignment="1">
      <alignment vertical="center"/>
    </xf>
    <xf numFmtId="0" fontId="19" fillId="2" borderId="11" xfId="2"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7" fillId="0" borderId="59" xfId="4" applyNumberFormat="1" applyFont="1" applyBorder="1" applyAlignment="1">
      <alignment horizontal="center" vertical="center" wrapText="1"/>
    </xf>
    <xf numFmtId="177" fontId="27" fillId="0" borderId="4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8" fillId="0" borderId="27" xfId="16" applyFont="1" applyFill="1" applyBorder="1" applyAlignment="1" applyProtection="1">
      <alignment horizontal="left" vertical="center" wrapText="1"/>
    </xf>
    <xf numFmtId="0" fontId="28" fillId="0" borderId="26" xfId="16" applyFont="1" applyFill="1" applyBorder="1" applyAlignment="1" applyProtection="1">
      <alignment horizontal="left" vertical="center" wrapText="1"/>
    </xf>
    <xf numFmtId="0" fontId="28" fillId="0" borderId="2" xfId="16" applyFont="1" applyFill="1" applyBorder="1" applyAlignment="1" applyProtection="1">
      <alignment horizontal="left" vertical="center"/>
    </xf>
    <xf numFmtId="0" fontId="28" fillId="0" borderId="30" xfId="16" applyFont="1" applyFill="1" applyBorder="1" applyAlignment="1" applyProtection="1">
      <alignment horizontal="left" vertical="center"/>
    </xf>
    <xf numFmtId="0" fontId="28" fillId="0" borderId="20" xfId="16" applyFont="1" applyFill="1" applyBorder="1" applyAlignment="1" applyProtection="1">
      <alignment horizontal="left" vertical="center"/>
    </xf>
    <xf numFmtId="0" fontId="28" fillId="0" borderId="1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25" xfId="17" applyFont="1" applyBorder="1" applyAlignment="1">
      <alignment horizontal="left" vertical="center" wrapText="1"/>
    </xf>
    <xf numFmtId="0" fontId="30" fillId="0" borderId="20" xfId="17" applyFont="1" applyFill="1" applyBorder="1" applyAlignment="1">
      <alignment horizontal="left" vertical="center" wrapText="1"/>
    </xf>
    <xf numFmtId="0" fontId="30" fillId="0" borderId="20" xfId="17" applyFont="1" applyBorder="1" applyAlignment="1">
      <alignment horizontal="left" vertical="center" wrapText="1"/>
    </xf>
    <xf numFmtId="0" fontId="30" fillId="0" borderId="19" xfId="17" applyFont="1" applyBorder="1" applyAlignment="1">
      <alignment horizontal="left" vertical="center" wrapText="1"/>
    </xf>
    <xf numFmtId="0" fontId="30" fillId="0" borderId="33" xfId="17" applyFont="1" applyFill="1" applyBorder="1" applyAlignment="1">
      <alignment horizontal="left" vertical="center" wrapText="1"/>
    </xf>
    <xf numFmtId="0" fontId="30" fillId="0" borderId="32" xfId="17" applyFont="1" applyFill="1" applyBorder="1" applyAlignment="1">
      <alignment horizontal="left" vertical="center" wrapText="1"/>
    </xf>
    <xf numFmtId="0" fontId="30" fillId="0" borderId="28" xfId="18" applyFont="1" applyFill="1" applyBorder="1" applyAlignment="1">
      <alignment vertical="center" wrapText="1"/>
    </xf>
    <xf numFmtId="0" fontId="30" fillId="0" borderId="49" xfId="18" applyFont="1" applyFill="1" applyBorder="1" applyAlignment="1">
      <alignment vertical="center" wrapText="1"/>
    </xf>
    <xf numFmtId="0" fontId="30" fillId="0" borderId="18" xfId="18" applyFont="1" applyFill="1" applyBorder="1" applyAlignment="1">
      <alignment vertical="center" wrapText="1"/>
    </xf>
    <xf numFmtId="0" fontId="30" fillId="0" borderId="5" xfId="18" applyFont="1" applyFill="1" applyBorder="1" applyAlignment="1">
      <alignment vertical="center" wrapText="1"/>
    </xf>
    <xf numFmtId="0" fontId="30" fillId="0" borderId="45" xfId="18" applyFont="1" applyFill="1" applyBorder="1" applyAlignment="1">
      <alignment vertical="center" wrapText="1"/>
    </xf>
    <xf numFmtId="0" fontId="30" fillId="0" borderId="8" xfId="18" applyFont="1" applyFill="1" applyBorder="1" applyAlignment="1">
      <alignment vertical="center" wrapText="1"/>
    </xf>
    <xf numFmtId="0" fontId="30" fillId="0" borderId="33" xfId="18" applyFont="1" applyFill="1" applyBorder="1" applyAlignment="1">
      <alignment vertical="center"/>
    </xf>
    <xf numFmtId="0" fontId="30" fillId="0" borderId="32" xfId="18" applyFont="1" applyFill="1" applyBorder="1" applyAlignment="1">
      <alignment vertical="center"/>
    </xf>
    <xf numFmtId="0" fontId="30" fillId="0" borderId="9" xfId="18" applyFont="1" applyFill="1" applyBorder="1" applyAlignment="1">
      <alignment vertical="center"/>
    </xf>
    <xf numFmtId="0" fontId="30" fillId="0" borderId="25" xfId="18" applyFont="1" applyFill="1" applyBorder="1" applyAlignment="1">
      <alignment vertical="center"/>
    </xf>
    <xf numFmtId="0" fontId="30" fillId="0" borderId="43" xfId="18" applyFont="1" applyFill="1" applyBorder="1" applyAlignment="1">
      <alignment vertical="center" wrapText="1"/>
    </xf>
    <xf numFmtId="0" fontId="30" fillId="0" borderId="11" xfId="18" applyFont="1" applyFill="1" applyBorder="1" applyAlignment="1">
      <alignment vertical="center" wrapText="1"/>
    </xf>
    <xf numFmtId="0" fontId="30" fillId="0" borderId="37" xfId="18" applyFont="1" applyFill="1" applyBorder="1" applyAlignment="1">
      <alignment vertical="center"/>
    </xf>
    <xf numFmtId="0" fontId="30" fillId="0" borderId="24" xfId="18" applyFont="1" applyFill="1" applyBorder="1" applyAlignment="1">
      <alignment vertical="center"/>
    </xf>
    <xf numFmtId="0" fontId="30" fillId="0" borderId="20" xfId="18" applyFont="1" applyFill="1" applyBorder="1" applyAlignment="1">
      <alignment vertical="center"/>
    </xf>
    <xf numFmtId="0" fontId="30" fillId="0" borderId="19" xfId="18" applyFont="1" applyFill="1" applyBorder="1" applyAlignment="1">
      <alignment vertical="center"/>
    </xf>
    <xf numFmtId="0" fontId="32" fillId="0" borderId="188" xfId="18" applyFont="1" applyBorder="1" applyAlignment="1">
      <alignment horizontal="center" vertical="center" wrapText="1"/>
    </xf>
    <xf numFmtId="0" fontId="32" fillId="0" borderId="187" xfId="18" applyFont="1" applyBorder="1" applyAlignment="1">
      <alignment horizontal="center" vertical="center" wrapText="1"/>
    </xf>
    <xf numFmtId="0" fontId="32" fillId="0" borderId="118"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2" xfId="18" applyFont="1" applyBorder="1">
      <alignment vertical="center"/>
    </xf>
    <xf numFmtId="0" fontId="32" fillId="0" borderId="33" xfId="18" applyFont="1" applyBorder="1">
      <alignment vertical="center"/>
    </xf>
    <xf numFmtId="0" fontId="32" fillId="0" borderId="48" xfId="18" applyFont="1" applyBorder="1">
      <alignment vertical="center"/>
    </xf>
    <xf numFmtId="0" fontId="32" fillId="0" borderId="21" xfId="18" applyFont="1" applyBorder="1">
      <alignment vertical="center"/>
    </xf>
    <xf numFmtId="0" fontId="32" fillId="0" borderId="20" xfId="18" applyFont="1" applyBorder="1">
      <alignment vertical="center"/>
    </xf>
    <xf numFmtId="0" fontId="32" fillId="0" borderId="24" xfId="18" applyFont="1" applyBorder="1">
      <alignment vertical="center"/>
    </xf>
    <xf numFmtId="0" fontId="30" fillId="0" borderId="28" xfId="19" applyFont="1" applyFill="1" applyBorder="1" applyAlignment="1">
      <alignment vertical="center" wrapText="1"/>
    </xf>
    <xf numFmtId="0" fontId="30" fillId="0" borderId="49" xfId="19" applyFont="1" applyFill="1" applyBorder="1" applyAlignment="1">
      <alignment vertical="center" wrapText="1"/>
    </xf>
    <xf numFmtId="0" fontId="30" fillId="0" borderId="18" xfId="19" applyFont="1" applyFill="1" applyBorder="1" applyAlignment="1">
      <alignment vertical="center" wrapText="1"/>
    </xf>
    <xf numFmtId="0" fontId="30" fillId="0" borderId="5" xfId="19" applyFont="1" applyFill="1" applyBorder="1" applyAlignment="1">
      <alignment vertical="center" wrapText="1"/>
    </xf>
    <xf numFmtId="0" fontId="30" fillId="0" borderId="45" xfId="19" applyFont="1" applyFill="1" applyBorder="1" applyAlignment="1">
      <alignment vertical="center" wrapText="1"/>
    </xf>
    <xf numFmtId="0" fontId="30" fillId="0" borderId="8" xfId="19" applyFont="1" applyFill="1" applyBorder="1" applyAlignment="1">
      <alignment vertical="center" wrapText="1"/>
    </xf>
    <xf numFmtId="0" fontId="30" fillId="0" borderId="33" xfId="19" applyFont="1" applyFill="1" applyBorder="1" applyAlignment="1">
      <alignment horizontal="left" vertical="center"/>
    </xf>
    <xf numFmtId="0" fontId="30" fillId="0" borderId="3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2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25" xfId="19" applyFont="1" applyFill="1" applyBorder="1" applyAlignment="1">
      <alignment horizontal="center" vertical="center" shrinkToFit="1"/>
    </xf>
    <xf numFmtId="0" fontId="30" fillId="0" borderId="31" xfId="19" applyFont="1" applyFill="1" applyBorder="1" applyAlignment="1">
      <alignment vertical="center" wrapText="1"/>
    </xf>
    <xf numFmtId="0" fontId="30" fillId="0" borderId="3" xfId="19" applyFont="1" applyFill="1" applyBorder="1" applyAlignment="1">
      <alignment vertical="center" wrapText="1"/>
    </xf>
    <xf numFmtId="0" fontId="30" fillId="0" borderId="37" xfId="19" applyFont="1" applyFill="1" applyBorder="1" applyAlignment="1">
      <alignment vertical="center"/>
    </xf>
    <xf numFmtId="0" fontId="30" fillId="0" borderId="24" xfId="19" applyFont="1" applyFill="1" applyBorder="1" applyAlignment="1">
      <alignment vertical="center"/>
    </xf>
    <xf numFmtId="0" fontId="30" fillId="0" borderId="20" xfId="19" applyFont="1" applyFill="1" applyBorder="1" applyAlignment="1">
      <alignment horizontal="left" vertical="center"/>
    </xf>
    <xf numFmtId="0" fontId="30" fillId="0" borderId="19"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25" xfId="16" applyFont="1" applyFill="1" applyBorder="1" applyAlignment="1" applyProtection="1">
      <alignment horizontal="left" vertical="center" wrapText="1"/>
      <protection locked="0"/>
    </xf>
    <xf numFmtId="0" fontId="35" fillId="0" borderId="21" xfId="16" applyFont="1" applyFill="1" applyBorder="1" applyAlignment="1" applyProtection="1">
      <alignment horizontal="left" vertical="center" wrapText="1"/>
      <protection locked="0"/>
    </xf>
    <xf numFmtId="0" fontId="35" fillId="0" borderId="20" xfId="16" applyFont="1" applyFill="1" applyBorder="1" applyAlignment="1" applyProtection="1">
      <alignment horizontal="left" vertical="center" wrapText="1"/>
      <protection locked="0"/>
    </xf>
    <xf numFmtId="0" fontId="35" fillId="0" borderId="19" xfId="16" applyFont="1" applyFill="1" applyBorder="1" applyAlignment="1" applyProtection="1">
      <alignment horizontal="left" vertical="center" wrapText="1"/>
      <protection locked="0"/>
    </xf>
    <xf numFmtId="0" fontId="35" fillId="0" borderId="50" xfId="16" applyFont="1" applyFill="1" applyBorder="1" applyAlignment="1" applyProtection="1">
      <alignment horizontal="left" vertical="center"/>
    </xf>
    <xf numFmtId="0" fontId="35" fillId="0" borderId="63" xfId="16" applyFont="1" applyFill="1" applyBorder="1" applyAlignment="1" applyProtection="1">
      <alignment horizontal="left" vertical="center"/>
    </xf>
    <xf numFmtId="0" fontId="35" fillId="0" borderId="27" xfId="16" applyFont="1" applyFill="1" applyBorder="1" applyAlignment="1" applyProtection="1">
      <alignment horizontal="left" vertical="center" wrapText="1"/>
    </xf>
    <xf numFmtId="0" fontId="35" fillId="0" borderId="26"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3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25"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xr:uid="{00000000-0005-0000-0000-000001000000}"/>
    <cellStyle name="標準 2 2" xfId="9" xr:uid="{C2F4D0AB-B0A2-49B0-8321-9852FBA1349C}"/>
    <cellStyle name="標準 2 3" xfId="8" xr:uid="{89B29071-D77B-470D-876D-0BEAA8F2E767}"/>
    <cellStyle name="標準 3" xfId="11" xr:uid="{87E602C2-4CD7-4D9A-B616-56486A7A0BD2}"/>
    <cellStyle name="標準 4" xfId="20" xr:uid="{AED97B06-6B75-481A-9BE9-EBE88770D989}"/>
    <cellStyle name="標準 4_APAHO401600" xfId="16" xr:uid="{C95AAFF1-0D67-42D4-B8ED-FF075196C5E7}"/>
    <cellStyle name="標準 4_APAHO4019001" xfId="19" xr:uid="{B05BF2C0-1F04-4437-9F83-F0FFED59A98C}"/>
    <cellStyle name="標準 4_ZJ08_022012_青森市_2010" xfId="18" xr:uid="{0C312D26-D353-4B06-B2B4-6DA7613D1397}"/>
    <cellStyle name="標準 6" xfId="7" xr:uid="{CA8FE8E1-80B2-4A2C-9C03-D09A8D0C1FCC}"/>
    <cellStyle name="標準 6_APAHO401000" xfId="10" xr:uid="{8E4391FD-7502-4B75-9441-2036E114ADB4}"/>
    <cellStyle name="標準 6_APAHO401200_O-JJ1016-001-3_財政状況資料集(決算状況カード(各会計・関係団体))(Rev2)2" xfId="15" xr:uid="{7E6B8352-AF7C-4BFD-AE77-0445E048ED33}"/>
    <cellStyle name="標準 6_APAHO402200_O-JJ1016-001-3_財政状況資料集(決算状況カード(各会計・関係団体))(Rev2)2" xfId="13" xr:uid="{F14930A5-1368-458C-9CEA-5A5974F984A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2" xr:uid="{776BD572-BE16-4F00-ABB4-E6F80602B669}"/>
    <cellStyle name="標準_O-JJ0722-001-3_決算状況カード(各会計・関係団体)_O-JJ1016-001-3_財政状況資料集(決算状況カード(各会計・関係団体))(Rev2)2" xfId="14" xr:uid="{E475CCAA-94FB-40AA-B1D8-A270E5D0D6BA}"/>
    <cellStyle name="標準_O-JJ0722-001-8_連結実質赤字比率に係る赤字・黒字の構成分析" xfId="17" xr:uid="{B3F40950-B31A-44D0-A4B7-553E3F6D2D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DB45-4224-9B98-4D8F79DE235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63032</c:v>
                </c:pt>
                <c:pt idx="1">
                  <c:v>68839</c:v>
                </c:pt>
                <c:pt idx="2">
                  <c:v>67010</c:v>
                </c:pt>
                <c:pt idx="3">
                  <c:v>71228</c:v>
                </c:pt>
                <c:pt idx="4">
                  <c:v>61632</c:v>
                </c:pt>
              </c:numCache>
            </c:numRef>
          </c:val>
          <c:smooth val="0"/>
          <c:extLst>
            <c:ext xmlns:c16="http://schemas.microsoft.com/office/drawing/2014/chart" uri="{C3380CC4-5D6E-409C-BE32-E72D297353CC}">
              <c16:uniqueId val="{00000001-DB45-4224-9B98-4D8F79DE23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4.22</c:v>
                </c:pt>
                <c:pt idx="1">
                  <c:v>5.4</c:v>
                </c:pt>
                <c:pt idx="2">
                  <c:v>5.31</c:v>
                </c:pt>
                <c:pt idx="3">
                  <c:v>5.87</c:v>
                </c:pt>
                <c:pt idx="4">
                  <c:v>5.4</c:v>
                </c:pt>
              </c:numCache>
            </c:numRef>
          </c:val>
          <c:extLst>
            <c:ext xmlns:c16="http://schemas.microsoft.com/office/drawing/2014/chart" uri="{C3380CC4-5D6E-409C-BE32-E72D297353CC}">
              <c16:uniqueId val="{00000000-6107-4C7E-8578-62EF1A561EC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11.63</c:v>
                </c:pt>
                <c:pt idx="1">
                  <c:v>13.5</c:v>
                </c:pt>
                <c:pt idx="2">
                  <c:v>13.4</c:v>
                </c:pt>
                <c:pt idx="3">
                  <c:v>13.81</c:v>
                </c:pt>
                <c:pt idx="4">
                  <c:v>13.15</c:v>
                </c:pt>
              </c:numCache>
            </c:numRef>
          </c:val>
          <c:extLst>
            <c:ext xmlns:c16="http://schemas.microsoft.com/office/drawing/2014/chart" uri="{C3380CC4-5D6E-409C-BE32-E72D297353CC}">
              <c16:uniqueId val="{00000001-6107-4C7E-8578-62EF1A561E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-2.5099999999999998</c:v>
                </c:pt>
                <c:pt idx="1">
                  <c:v>1.9</c:v>
                </c:pt>
                <c:pt idx="2">
                  <c:v>-1.96</c:v>
                </c:pt>
                <c:pt idx="3">
                  <c:v>-0.3</c:v>
                </c:pt>
                <c:pt idx="4">
                  <c:v>-4.08</c:v>
                </c:pt>
              </c:numCache>
            </c:numRef>
          </c:val>
          <c:smooth val="0"/>
          <c:extLst>
            <c:ext xmlns:c16="http://schemas.microsoft.com/office/drawing/2014/chart" uri="{C3380CC4-5D6E-409C-BE32-E72D297353CC}">
              <c16:uniqueId val="{00000002-6107-4C7E-8578-62EF1A561E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418-4A8D-8078-655A72BF860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18-4A8D-8078-655A72BF8609}"/>
            </c:ext>
          </c:extLst>
        </c:ser>
        <c:ser>
          <c:idx val="2"/>
          <c:order val="2"/>
          <c:tx>
            <c:strRef>
              <c:f>[1]データシート!$A$29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418-4A8D-8078-655A72BF8609}"/>
            </c:ext>
          </c:extLst>
        </c:ser>
        <c:ser>
          <c:idx val="3"/>
          <c:order val="3"/>
          <c:tx>
            <c:strRef>
              <c:f>[1]データシート!$A$30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418-4A8D-8078-655A72BF8609}"/>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0.02</c:v>
                </c:pt>
                <c:pt idx="8">
                  <c:v>#N/A</c:v>
                </c:pt>
                <c:pt idx="9">
                  <c:v>0.1</c:v>
                </c:pt>
              </c:numCache>
            </c:numRef>
          </c:val>
          <c:extLst>
            <c:ext xmlns:c16="http://schemas.microsoft.com/office/drawing/2014/chart" uri="{C3380CC4-5D6E-409C-BE32-E72D297353CC}">
              <c16:uniqueId val="{00000004-F418-4A8D-8078-655A72BF8609}"/>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0.22</c:v>
                </c:pt>
                <c:pt idx="2">
                  <c:v>#N/A</c:v>
                </c:pt>
                <c:pt idx="3">
                  <c:v>1.1200000000000001</c:v>
                </c:pt>
                <c:pt idx="4">
                  <c:v>#N/A</c:v>
                </c:pt>
                <c:pt idx="5">
                  <c:v>1.1000000000000001</c:v>
                </c:pt>
                <c:pt idx="6">
                  <c:v>#N/A</c:v>
                </c:pt>
                <c:pt idx="7">
                  <c:v>1.54</c:v>
                </c:pt>
                <c:pt idx="8">
                  <c:v>#N/A</c:v>
                </c:pt>
                <c:pt idx="9">
                  <c:v>0.97</c:v>
                </c:pt>
              </c:numCache>
            </c:numRef>
          </c:val>
          <c:extLst>
            <c:ext xmlns:c16="http://schemas.microsoft.com/office/drawing/2014/chart" uri="{C3380CC4-5D6E-409C-BE32-E72D297353CC}">
              <c16:uniqueId val="{00000005-F418-4A8D-8078-655A72BF8609}"/>
            </c:ext>
          </c:extLst>
        </c:ser>
        <c:ser>
          <c:idx val="6"/>
          <c:order val="6"/>
          <c:tx>
            <c:strRef>
              <c:f>[1]データシート!$A$33</c:f>
              <c:strCache>
                <c:ptCount val="1"/>
                <c:pt idx="0">
                  <c:v>恵庭市水道事業会計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12.74</c:v>
                </c:pt>
                <c:pt idx="2">
                  <c:v>#N/A</c:v>
                </c:pt>
                <c:pt idx="3">
                  <c:v>6.89</c:v>
                </c:pt>
                <c:pt idx="4">
                  <c:v>#N/A</c:v>
                </c:pt>
                <c:pt idx="5">
                  <c:v>5.61</c:v>
                </c:pt>
                <c:pt idx="6">
                  <c:v>#N/A</c:v>
                </c:pt>
                <c:pt idx="7">
                  <c:v>4.6500000000000004</c:v>
                </c:pt>
                <c:pt idx="8">
                  <c:v>#N/A</c:v>
                </c:pt>
                <c:pt idx="9">
                  <c:v>4.66</c:v>
                </c:pt>
              </c:numCache>
            </c:numRef>
          </c:val>
          <c:extLst>
            <c:ext xmlns:c16="http://schemas.microsoft.com/office/drawing/2014/chart" uri="{C3380CC4-5D6E-409C-BE32-E72D297353CC}">
              <c16:uniqueId val="{00000006-F418-4A8D-8078-655A72BF8609}"/>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4.22</c:v>
                </c:pt>
                <c:pt idx="2">
                  <c:v>#N/A</c:v>
                </c:pt>
                <c:pt idx="3">
                  <c:v>5.39</c:v>
                </c:pt>
                <c:pt idx="4">
                  <c:v>#N/A</c:v>
                </c:pt>
                <c:pt idx="5">
                  <c:v>5.3</c:v>
                </c:pt>
                <c:pt idx="6">
                  <c:v>#N/A</c:v>
                </c:pt>
                <c:pt idx="7">
                  <c:v>5.87</c:v>
                </c:pt>
                <c:pt idx="8">
                  <c:v>#N/A</c:v>
                </c:pt>
                <c:pt idx="9">
                  <c:v>5.4</c:v>
                </c:pt>
              </c:numCache>
            </c:numRef>
          </c:val>
          <c:extLst>
            <c:ext xmlns:c16="http://schemas.microsoft.com/office/drawing/2014/chart" uri="{C3380CC4-5D6E-409C-BE32-E72D297353CC}">
              <c16:uniqueId val="{00000007-F418-4A8D-8078-655A72BF8609}"/>
            </c:ext>
          </c:extLst>
        </c:ser>
        <c:ser>
          <c:idx val="8"/>
          <c:order val="8"/>
          <c:tx>
            <c:strRef>
              <c:f>[1]データシート!$A$35</c:f>
              <c:strCache>
                <c:ptCount val="1"/>
                <c:pt idx="0">
                  <c:v>恵庭市下水道事業会計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13.02</c:v>
                </c:pt>
                <c:pt idx="2">
                  <c:v>#N/A</c:v>
                </c:pt>
                <c:pt idx="3">
                  <c:v>12.32</c:v>
                </c:pt>
                <c:pt idx="4">
                  <c:v>#N/A</c:v>
                </c:pt>
                <c:pt idx="5">
                  <c:v>11.52</c:v>
                </c:pt>
                <c:pt idx="6">
                  <c:v>#N/A</c:v>
                </c:pt>
                <c:pt idx="7">
                  <c:v>11.58</c:v>
                </c:pt>
                <c:pt idx="8">
                  <c:v>#N/A</c:v>
                </c:pt>
                <c:pt idx="9">
                  <c:v>11.71</c:v>
                </c:pt>
              </c:numCache>
            </c:numRef>
          </c:val>
          <c:extLst>
            <c:ext xmlns:c16="http://schemas.microsoft.com/office/drawing/2014/chart" uri="{C3380CC4-5D6E-409C-BE32-E72D297353CC}">
              <c16:uniqueId val="{00000008-F418-4A8D-8078-655A72BF8609}"/>
            </c:ext>
          </c:extLst>
        </c:ser>
        <c:ser>
          <c:idx val="9"/>
          <c:order val="9"/>
          <c:tx>
            <c:strRef>
              <c:f>[1]データシート!$A$36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2.66</c:v>
                </c:pt>
                <c:pt idx="1">
                  <c:v>#N/A</c:v>
                </c:pt>
                <c:pt idx="2">
                  <c:v>2.5499999999999998</c:v>
                </c:pt>
                <c:pt idx="3">
                  <c:v>#N/A</c:v>
                </c:pt>
                <c:pt idx="4">
                  <c:v>2.19</c:v>
                </c:pt>
                <c:pt idx="5">
                  <c:v>#N/A</c:v>
                </c:pt>
                <c:pt idx="6">
                  <c:v>1.57</c:v>
                </c:pt>
                <c:pt idx="7">
                  <c:v>#N/A</c:v>
                </c:pt>
                <c:pt idx="8">
                  <c:v>1.19</c:v>
                </c:pt>
                <c:pt idx="9">
                  <c:v>#N/A</c:v>
                </c:pt>
              </c:numCache>
            </c:numRef>
          </c:val>
          <c:extLst>
            <c:ext xmlns:c16="http://schemas.microsoft.com/office/drawing/2014/chart" uri="{C3380CC4-5D6E-409C-BE32-E72D297353CC}">
              <c16:uniqueId val="{00000009-F418-4A8D-8078-655A72BF86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2680</c:v>
                </c:pt>
                <c:pt idx="5">
                  <c:v>2506</c:v>
                </c:pt>
                <c:pt idx="8">
                  <c:v>2495</c:v>
                </c:pt>
                <c:pt idx="11">
                  <c:v>2466</c:v>
                </c:pt>
                <c:pt idx="14">
                  <c:v>2443</c:v>
                </c:pt>
              </c:numCache>
            </c:numRef>
          </c:val>
          <c:extLst>
            <c:ext xmlns:c16="http://schemas.microsoft.com/office/drawing/2014/chart" uri="{C3380CC4-5D6E-409C-BE32-E72D297353CC}">
              <c16:uniqueId val="{00000000-4B54-46AE-AF79-9F61B51D9EF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54-46AE-AF79-9F61B51D9EF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46</c:v>
                </c:pt>
                <c:pt idx="3">
                  <c:v>31</c:v>
                </c:pt>
                <c:pt idx="6">
                  <c:v>24</c:v>
                </c:pt>
                <c:pt idx="9">
                  <c:v>22</c:v>
                </c:pt>
                <c:pt idx="12">
                  <c:v>23</c:v>
                </c:pt>
              </c:numCache>
            </c:numRef>
          </c:val>
          <c:extLst>
            <c:ext xmlns:c16="http://schemas.microsoft.com/office/drawing/2014/chart" uri="{C3380CC4-5D6E-409C-BE32-E72D297353CC}">
              <c16:uniqueId val="{00000002-4B54-46AE-AF79-9F61B51D9EF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0</c:v>
                </c:pt>
                <c:pt idx="3">
                  <c:v>29</c:v>
                </c:pt>
                <c:pt idx="6">
                  <c:v>1</c:v>
                </c:pt>
                <c:pt idx="9">
                  <c:v>1</c:v>
                </c:pt>
                <c:pt idx="12">
                  <c:v>1</c:v>
                </c:pt>
              </c:numCache>
            </c:numRef>
          </c:val>
          <c:extLst>
            <c:ext xmlns:c16="http://schemas.microsoft.com/office/drawing/2014/chart" uri="{C3380CC4-5D6E-409C-BE32-E72D297353CC}">
              <c16:uniqueId val="{00000003-4B54-46AE-AF79-9F61B51D9EF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859</c:v>
                </c:pt>
                <c:pt idx="3">
                  <c:v>821</c:v>
                </c:pt>
                <c:pt idx="6">
                  <c:v>832</c:v>
                </c:pt>
                <c:pt idx="9">
                  <c:v>708</c:v>
                </c:pt>
                <c:pt idx="12">
                  <c:v>664</c:v>
                </c:pt>
              </c:numCache>
            </c:numRef>
          </c:val>
          <c:extLst>
            <c:ext xmlns:c16="http://schemas.microsoft.com/office/drawing/2014/chart" uri="{C3380CC4-5D6E-409C-BE32-E72D297353CC}">
              <c16:uniqueId val="{00000004-4B54-46AE-AF79-9F61B51D9EF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54-46AE-AF79-9F61B51D9EF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54-46AE-AF79-9F61B51D9EF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2575</c:v>
                </c:pt>
                <c:pt idx="3">
                  <c:v>2447</c:v>
                </c:pt>
                <c:pt idx="6">
                  <c:v>2315</c:v>
                </c:pt>
                <c:pt idx="9">
                  <c:v>2373</c:v>
                </c:pt>
                <c:pt idx="12">
                  <c:v>2401</c:v>
                </c:pt>
              </c:numCache>
            </c:numRef>
          </c:val>
          <c:extLst>
            <c:ext xmlns:c16="http://schemas.microsoft.com/office/drawing/2014/chart" uri="{C3380CC4-5D6E-409C-BE32-E72D297353CC}">
              <c16:uniqueId val="{00000007-4B54-46AE-AF79-9F61B51D9E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800</c:v>
                </c:pt>
                <c:pt idx="2">
                  <c:v>#N/A</c:v>
                </c:pt>
                <c:pt idx="3">
                  <c:v>#N/A</c:v>
                </c:pt>
                <c:pt idx="4">
                  <c:v>822</c:v>
                </c:pt>
                <c:pt idx="5">
                  <c:v>#N/A</c:v>
                </c:pt>
                <c:pt idx="6">
                  <c:v>#N/A</c:v>
                </c:pt>
                <c:pt idx="7">
                  <c:v>677</c:v>
                </c:pt>
                <c:pt idx="8">
                  <c:v>#N/A</c:v>
                </c:pt>
                <c:pt idx="9">
                  <c:v>#N/A</c:v>
                </c:pt>
                <c:pt idx="10">
                  <c:v>638</c:v>
                </c:pt>
                <c:pt idx="11">
                  <c:v>#N/A</c:v>
                </c:pt>
                <c:pt idx="12">
                  <c:v>#N/A</c:v>
                </c:pt>
                <c:pt idx="13">
                  <c:v>646</c:v>
                </c:pt>
                <c:pt idx="14">
                  <c:v>#N/A</c:v>
                </c:pt>
              </c:numCache>
            </c:numRef>
          </c:val>
          <c:smooth val="0"/>
          <c:extLst>
            <c:ext xmlns:c16="http://schemas.microsoft.com/office/drawing/2014/chart" uri="{C3380CC4-5D6E-409C-BE32-E72D297353CC}">
              <c16:uniqueId val="{00000008-4B54-46AE-AF79-9F61B51D9E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21963</c:v>
                </c:pt>
                <c:pt idx="5">
                  <c:v>22133</c:v>
                </c:pt>
                <c:pt idx="8">
                  <c:v>21989</c:v>
                </c:pt>
                <c:pt idx="11">
                  <c:v>21773</c:v>
                </c:pt>
                <c:pt idx="14">
                  <c:v>21847</c:v>
                </c:pt>
              </c:numCache>
            </c:numRef>
          </c:val>
          <c:extLst>
            <c:ext xmlns:c16="http://schemas.microsoft.com/office/drawing/2014/chart" uri="{C3380CC4-5D6E-409C-BE32-E72D297353CC}">
              <c16:uniqueId val="{00000000-3E58-4CF7-B2A2-DF8BD5B91C6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6838</c:v>
                </c:pt>
                <c:pt idx="5">
                  <c:v>6971</c:v>
                </c:pt>
                <c:pt idx="8">
                  <c:v>6951</c:v>
                </c:pt>
                <c:pt idx="11">
                  <c:v>7275</c:v>
                </c:pt>
                <c:pt idx="14">
                  <c:v>7025</c:v>
                </c:pt>
              </c:numCache>
            </c:numRef>
          </c:val>
          <c:extLst>
            <c:ext xmlns:c16="http://schemas.microsoft.com/office/drawing/2014/chart" uri="{C3380CC4-5D6E-409C-BE32-E72D297353CC}">
              <c16:uniqueId val="{00000001-3E58-4CF7-B2A2-DF8BD5B91C6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3474</c:v>
                </c:pt>
                <c:pt idx="5">
                  <c:v>3723</c:v>
                </c:pt>
                <c:pt idx="8">
                  <c:v>4389</c:v>
                </c:pt>
                <c:pt idx="11">
                  <c:v>4575</c:v>
                </c:pt>
                <c:pt idx="14">
                  <c:v>4662</c:v>
                </c:pt>
              </c:numCache>
            </c:numRef>
          </c:val>
          <c:extLst>
            <c:ext xmlns:c16="http://schemas.microsoft.com/office/drawing/2014/chart" uri="{C3380CC4-5D6E-409C-BE32-E72D297353CC}">
              <c16:uniqueId val="{00000002-3E58-4CF7-B2A2-DF8BD5B91C6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58-4CF7-B2A2-DF8BD5B91C6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58-4CF7-B2A2-DF8BD5B91C6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1291</c:v>
                </c:pt>
                <c:pt idx="3">
                  <c:v>3</c:v>
                </c:pt>
                <c:pt idx="6">
                  <c:v>0</c:v>
                </c:pt>
                <c:pt idx="9">
                  <c:v>0</c:v>
                </c:pt>
                <c:pt idx="12">
                  <c:v>0</c:v>
                </c:pt>
              </c:numCache>
            </c:numRef>
          </c:val>
          <c:extLst>
            <c:ext xmlns:c16="http://schemas.microsoft.com/office/drawing/2014/chart" uri="{C3380CC4-5D6E-409C-BE32-E72D297353CC}">
              <c16:uniqueId val="{00000005-3E58-4CF7-B2A2-DF8BD5B91C6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2951</c:v>
                </c:pt>
                <c:pt idx="3">
                  <c:v>2391</c:v>
                </c:pt>
                <c:pt idx="6">
                  <c:v>2279</c:v>
                </c:pt>
                <c:pt idx="9">
                  <c:v>2305</c:v>
                </c:pt>
                <c:pt idx="12">
                  <c:v>1988</c:v>
                </c:pt>
              </c:numCache>
            </c:numRef>
          </c:val>
          <c:extLst>
            <c:ext xmlns:c16="http://schemas.microsoft.com/office/drawing/2014/chart" uri="{C3380CC4-5D6E-409C-BE32-E72D297353CC}">
              <c16:uniqueId val="{00000006-3E58-4CF7-B2A2-DF8BD5B91C6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E58-4CF7-B2A2-DF8BD5B91C6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10178</c:v>
                </c:pt>
                <c:pt idx="3">
                  <c:v>9342</c:v>
                </c:pt>
                <c:pt idx="6">
                  <c:v>8883</c:v>
                </c:pt>
                <c:pt idx="9">
                  <c:v>8094</c:v>
                </c:pt>
                <c:pt idx="12">
                  <c:v>7716</c:v>
                </c:pt>
              </c:numCache>
            </c:numRef>
          </c:val>
          <c:extLst>
            <c:ext xmlns:c16="http://schemas.microsoft.com/office/drawing/2014/chart" uri="{C3380CC4-5D6E-409C-BE32-E72D297353CC}">
              <c16:uniqueId val="{00000008-3E58-4CF7-B2A2-DF8BD5B91C6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115</c:v>
                </c:pt>
                <c:pt idx="3">
                  <c:v>89</c:v>
                </c:pt>
                <c:pt idx="6">
                  <c:v>70</c:v>
                </c:pt>
                <c:pt idx="9">
                  <c:v>77</c:v>
                </c:pt>
                <c:pt idx="12">
                  <c:v>56</c:v>
                </c:pt>
              </c:numCache>
            </c:numRef>
          </c:val>
          <c:extLst>
            <c:ext xmlns:c16="http://schemas.microsoft.com/office/drawing/2014/chart" uri="{C3380CC4-5D6E-409C-BE32-E72D297353CC}">
              <c16:uniqueId val="{00000009-3E58-4CF7-B2A2-DF8BD5B91C6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26070</c:v>
                </c:pt>
                <c:pt idx="3">
                  <c:v>26043</c:v>
                </c:pt>
                <c:pt idx="6">
                  <c:v>26227</c:v>
                </c:pt>
                <c:pt idx="9">
                  <c:v>26896</c:v>
                </c:pt>
                <c:pt idx="12">
                  <c:v>27303</c:v>
                </c:pt>
              </c:numCache>
            </c:numRef>
          </c:val>
          <c:extLst>
            <c:ext xmlns:c16="http://schemas.microsoft.com/office/drawing/2014/chart" uri="{C3380CC4-5D6E-409C-BE32-E72D297353CC}">
              <c16:uniqueId val="{0000000A-3E58-4CF7-B2A2-DF8BD5B91C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8330</c:v>
                </c:pt>
                <c:pt idx="2">
                  <c:v>#N/A</c:v>
                </c:pt>
                <c:pt idx="3">
                  <c:v>#N/A</c:v>
                </c:pt>
                <c:pt idx="4">
                  <c:v>5041</c:v>
                </c:pt>
                <c:pt idx="5">
                  <c:v>#N/A</c:v>
                </c:pt>
                <c:pt idx="6">
                  <c:v>#N/A</c:v>
                </c:pt>
                <c:pt idx="7">
                  <c:v>4131</c:v>
                </c:pt>
                <c:pt idx="8">
                  <c:v>#N/A</c:v>
                </c:pt>
                <c:pt idx="9">
                  <c:v>#N/A</c:v>
                </c:pt>
                <c:pt idx="10">
                  <c:v>3749</c:v>
                </c:pt>
                <c:pt idx="11">
                  <c:v>#N/A</c:v>
                </c:pt>
                <c:pt idx="12">
                  <c:v>#N/A</c:v>
                </c:pt>
                <c:pt idx="13">
                  <c:v>3529</c:v>
                </c:pt>
                <c:pt idx="14">
                  <c:v>#N/A</c:v>
                </c:pt>
              </c:numCache>
            </c:numRef>
          </c:val>
          <c:smooth val="0"/>
          <c:extLst>
            <c:ext xmlns:c16="http://schemas.microsoft.com/office/drawing/2014/chart" uri="{C3380CC4-5D6E-409C-BE32-E72D297353CC}">
              <c16:uniqueId val="{0000000B-3E58-4CF7-B2A2-DF8BD5B91C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2023</c:v>
                </c:pt>
                <c:pt idx="1">
                  <c:v>2037</c:v>
                </c:pt>
                <c:pt idx="2">
                  <c:v>1897</c:v>
                </c:pt>
              </c:numCache>
            </c:numRef>
          </c:val>
          <c:extLst>
            <c:ext xmlns:c16="http://schemas.microsoft.com/office/drawing/2014/chart" uri="{C3380CC4-5D6E-409C-BE32-E72D297353CC}">
              <c16:uniqueId val="{00000000-F678-4788-987E-93318E365C0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F678-4788-987E-93318E365C0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2056</c:v>
                </c:pt>
                <c:pt idx="1">
                  <c:v>2075</c:v>
                </c:pt>
                <c:pt idx="2">
                  <c:v>2156</c:v>
                </c:pt>
              </c:numCache>
            </c:numRef>
          </c:val>
          <c:extLst>
            <c:ext xmlns:c16="http://schemas.microsoft.com/office/drawing/2014/chart" uri="{C3380CC4-5D6E-409C-BE32-E72D297353CC}">
              <c16:uniqueId val="{00000002-F678-4788-987E-93318E365C0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{BB8B6F0B-1AAB-4613-9D91-8EC3CB8DC41D}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448-4AA3-8185-27099D6283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{3EE0A684-626E-47D8-9756-9440406F45B9}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48-4AA3-8185-27099D6283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{8AF454D4-8498-417D-AC91-75C1D5BACF43}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48-4AA3-8185-27099D6283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{5BA99D9B-EFBD-4AAC-95CC-A4A755504306}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48-4AA3-8185-27099D6283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{2CD14180-DEBC-4458-8F44-B19382CBF30E}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48-4AA3-8185-27099D6283B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{A4A96434-382C-41C6-8187-56D6F9D5E8D4}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448-4AA3-8185-27099D6283B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{81B1DFE0-66A9-4669-8CCF-A9F39F8CF607}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448-4AA3-8185-27099D6283B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{89AA3548-F117-41F7-B5C7-AE428F5E3716}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448-4AA3-8185-27099D6283B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{4570961E-F18C-414A-8190-5529B204A34B}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448-4AA3-8185-27099D6283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51.5</c:v>
                </c:pt>
                <c:pt idx="16">
                  <c:v>52.5</c:v>
                </c:pt>
                <c:pt idx="24">
                  <c:v>53</c:v>
                </c:pt>
                <c:pt idx="32">
                  <c:v>54.7</c:v>
                </c:pt>
              </c:numCache>
            </c:numRef>
          </c:xVal>
          <c:yVal>
            <c:numRef>
              <c:f>公会計指標分析・財政指標組合せ分析表!$BP$51:$DC$51</c:f>
              <c:numCache>
                <c:formatCode>#,##0.0;"▲ "#,##0.0</c:formatCode>
                <c:ptCount val="40"/>
                <c:pt idx="8">
                  <c:v>38.799999999999997</c:v>
                </c:pt>
                <c:pt idx="16">
                  <c:v>31.1</c:v>
                </c:pt>
                <c:pt idx="24">
                  <c:v>29</c:v>
                </c:pt>
                <c:pt idx="32">
                  <c:v>28</c:v>
                </c:pt>
              </c:numCache>
            </c:numRef>
          </c:yVal>
          <c:smooth val="0"/>
          <c:extLst>
            <c:ext xmlns:c16="http://schemas.microsoft.com/office/drawing/2014/chart" uri="{C3380CC4-5D6E-409C-BE32-E72D297353CC}">
              <c16:uniqueId val="{00000009-C448-4AA3-8185-27099D6283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{B977263A-73D2-4426-8CB7-AF17E751BDCD}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448-4AA3-8185-27099D6283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{763F4CB3-D8B0-402B-B846-ED9DB916AF2E}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48-4AA3-8185-27099D6283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{7A1DD3ED-D34A-4FB6-8124-101C139B3B6A}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48-4AA3-8185-27099D6283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{CD7ED556-FD9F-4ECA-A3EB-31415048B563}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48-4AA3-8185-27099D6283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{75787304-71BF-4810-98DB-A98E93031609}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48-4AA3-8185-27099D6283B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{F6CF5205-A86E-4BA5-AC04-613B1DF671AF}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448-4AA3-8185-27099D6283B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{FC18C943-332D-4D2D-B1AA-5B3B77359ADD}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448-4AA3-8185-27099D6283B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{9C5F0298-E078-4266-B38C-B42A91658991}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448-4AA3-8185-27099D6283B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{F92CB740-A8C4-49EF-9A51-A4174435B0E7}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448-4AA3-8185-27099D6283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C448-4AA3-8185-27099D6283B8}"/>
            </c:ext>
          </c:extLst>
        </c:ser>
        <c:dLbls>
          <c:showLegendKey val="0"/>
          <c:showVal val="1"/>
          <c:showCatName val="0"/>
          <c:showSerName val="0"/>
          <c:showPercent val="0"/>
          <c:showBubbleSize val="0"/>
        </c:dLbls>
        <c:axId val="46179840"/>
        <c:axId val="46181760"/>
      </c:scatterChart>
      <c:valAx>
        <c:axId val="46179840"/>
        <c:scaling>
          <c:orientation val="minMax"/>
          <c:max val="61.2"/>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{81F4D1D6-B94D-4D2D-ADB8-8D5A00140F20}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366-468D-BFC5-954B92DF50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{713F49D6-401A-432A-AEF8-56BA77A3FEC5}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66-468D-BFC5-954B92DF50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{97F43FFC-EA27-4007-83BF-6D2B20EBD8DF}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66-468D-BFC5-954B92DF50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{7C3BA564-2FA7-41D5-893F-D1CA51345B3C}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66-468D-BFC5-954B92DF50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{3BCC9F29-EDAF-4386-8145-A385EF146D11}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66-468D-BFC5-954B92DF50C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{886A7F9A-1090-4DB6-8FE9-F2175B100300}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366-468D-BFC5-954B92DF50C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{358F5ECA-081F-4A5A-BE82-24F1ACE0E2ED}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366-468D-BFC5-954B92DF50C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{7DB52C97-E55C-4E1E-9757-7A85C371BBAF}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366-468D-BFC5-954B92DF50C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{B7D2E2ED-3096-490B-B395-7146711B4AA5}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366-468D-BFC5-954B92DF50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6.9</c:v>
                </c:pt>
                <c:pt idx="16">
                  <c:v>5.9</c:v>
                </c:pt>
                <c:pt idx="24">
                  <c:v>5.4</c:v>
                </c:pt>
                <c:pt idx="32">
                  <c:v>5</c:v>
                </c:pt>
              </c:numCache>
            </c:numRef>
          </c:xVal>
          <c:yVal>
            <c:numRef>
              <c:f>公会計指標分析・財政指標組合せ分析表!$BP$73:$DC$73</c:f>
              <c:numCache>
                <c:formatCode>#,##0.0;"▲ "#,##0.0</c:formatCode>
                <c:ptCount val="40"/>
                <c:pt idx="0">
                  <c:v>67.099999999999994</c:v>
                </c:pt>
                <c:pt idx="8">
                  <c:v>38.799999999999997</c:v>
                </c:pt>
                <c:pt idx="16">
                  <c:v>31.1</c:v>
                </c:pt>
                <c:pt idx="24">
                  <c:v>29</c:v>
                </c:pt>
                <c:pt idx="32">
                  <c:v>28</c:v>
                </c:pt>
              </c:numCache>
            </c:numRef>
          </c:yVal>
          <c:smooth val="0"/>
          <c:extLst>
            <c:ext xmlns:c16="http://schemas.microsoft.com/office/drawing/2014/chart" uri="{C3380CC4-5D6E-409C-BE32-E72D297353CC}">
              <c16:uniqueId val="{00000009-2366-468D-BFC5-954B92DF50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{C4C7AAD8-4896-4350-A6C7-4FE23BE82017}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366-468D-BFC5-954B92DF50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{9015E233-4D99-47ED-AC9B-6613C9945E40}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66-468D-BFC5-954B92DF50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{A16B82DA-6819-4530-9F6B-FAD1CB7209EF}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66-468D-BFC5-954B92DF50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{D836878A-34E2-453D-9C7C-BE9660AE78E7}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66-468D-BFC5-954B92DF50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{405FDC30-EACF-450F-9030-79EF103DE8D8}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66-468D-BFC5-954B92DF50C3}"/>
                </c:ext>
              </c:extLst>
            </c:dLbl>
            <c:dLbl>
              <c:idx val="8"/>
              <c:layout>
                <c:manualLayout>
                  <c:x val="-2.7652713450776058E-2"/>
                  <c:y val="-5.53221883311745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{C37758DA-F36C-4235-A950-4CD3D471BEBA}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366-468D-BFC5-954B92DF50C3}"/>
                </c:ext>
              </c:extLst>
            </c:dLbl>
            <c:dLbl>
              <c:idx val="16"/>
              <c:layout>
                <c:manualLayout>
                  <c:x val="-3.5743269787445277E-2"/>
                  <c:y val="-6.951110584441337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{5B19AEE0-0A21-41C5-94AA-B084CB0E1B06}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366-468D-BFC5-954B92DF50C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{6E1A470A-BD8F-431D-820C-C3E53ED65824}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366-468D-BFC5-954B92DF50C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{67572727-8A6A-488E-911F-D52B8FB1C987}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366-468D-BFC5-954B92DF50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2366-468D-BFC5-954B92DF50C3}"/>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5"/>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1031AA37-5B8E-4761-95A2-831A970820A2}"/>
            </a:ext>
          </a:extLst>
        </xdr:cNvPr>
        <xdr:cNvSpPr>
          <a:spLocks noChangeArrowheads="1"/>
        </xdr:cNvSpPr>
      </xdr:nvSpPr>
      <xdr:spPr bwMode="auto">
        <a:xfrm rot="5400000">
          <a:off x="5576888" y="419576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44CFBE56-03A7-4F57-99A0-7184820BF848}"/>
            </a:ext>
          </a:extLst>
        </xdr:cNvPr>
        <xdr:cNvSpPr>
          <a:spLocks/>
        </xdr:cNvSpPr>
      </xdr:nvSpPr>
      <xdr:spPr bwMode="auto">
        <a:xfrm>
          <a:off x="7800975" y="545782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7CC1E182-8590-4C07-822C-A7133C21B16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9851AF35-D649-49D5-9488-49A378963689}"/>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50F4D95-93D4-4F5D-9913-E5FA3D5A355D}"/>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BBE44E6D-61A7-4965-BBFD-CBF83FF3DD7E}"/>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6B073FB2-7551-408B-A131-FE175FC6DECF}"/>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E61D16A0-B38A-46A2-98C2-4A6F8EACFEA1}"/>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9C561E54-ED93-4326-81FD-322E25B635CE}"/>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6E6BFEB3-62F1-4C5F-8AB6-98E9FC38A058}"/>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95D08A27-D3AA-48AF-A797-2C8E56A28932}"/>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1E0D65E-CEAF-4FC7-A809-EB59AE8067A8}"/>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90F2418-9492-4D8C-AF3C-F136AEDB8E27}"/>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F0CAA7DB-4B19-429C-B5AB-8B07798D5392}"/>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8BC7F0F8-E73B-43BF-BE21-3221F48BB828}"/>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C9EFB5B1-BEF9-4340-A9A8-6D3E0131277D}"/>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FD24B6C2-FB46-482F-8BE8-ED824B7AB0DB}"/>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8907194B-B567-4025-A37A-EFBB57002565}"/>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D1E84B5D-D742-4359-8004-7315749227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B8A6607-0F5E-472E-B028-C19F18908C14}"/>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97C42A2-D0AA-4842-9D0C-80C5CC9B65E5}"/>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減少傾向にあるものの、今後はごみ焼却施設整備などの大型事業による元利償還金の増により増加になっていく見込みである。交付税算入の低い建設起債については一定のシーリングを掛けて増加しないようにする。決算期に起債せずとも剰余金で財源を確保できる場合には起債しないで対応するなどし、恵庭市財政運営の基本方針に基づき起債発行額の抑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879E755A-C262-49F7-96A5-0BDB9C57BA47}"/>
            </a:ext>
          </a:extLst>
        </xdr:cNvPr>
        <xdr:cNvSpPr>
          <a:spLocks noChangeShapeType="1"/>
        </xdr:cNvSpPr>
      </xdr:nvSpPr>
      <xdr:spPr bwMode="auto">
        <a:xfrm>
          <a:off x="504825" y="9429750"/>
          <a:ext cx="7448550" cy="1714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B4EFF54-033B-49F3-8A85-31FC9A82906E}"/>
            </a:ext>
          </a:extLst>
        </xdr:cNvPr>
        <xdr:cNvSpPr>
          <a:spLocks noChangeArrowheads="1"/>
        </xdr:cNvSpPr>
      </xdr:nvSpPr>
      <xdr:spPr bwMode="auto">
        <a:xfrm>
          <a:off x="13106400" y="9439275"/>
          <a:ext cx="4456340" cy="5061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3928E37B-C646-495B-B63D-3947BB100B11}"/>
            </a:ext>
          </a:extLst>
        </xdr:cNvPr>
        <xdr:cNvSpPr>
          <a:spLocks noChangeArrowheads="1"/>
        </xdr:cNvSpPr>
      </xdr:nvSpPr>
      <xdr:spPr bwMode="auto">
        <a:xfrm>
          <a:off x="13130893" y="942975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FC94F645-5DA8-454B-B932-01B112C47602}"/>
            </a:ext>
          </a:extLst>
        </xdr:cNvPr>
        <xdr:cNvSpPr txBox="1"/>
      </xdr:nvSpPr>
      <xdr:spPr>
        <a:xfrm>
          <a:off x="13211175" y="9601200"/>
          <a:ext cx="4249341" cy="344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満期一括償還地方債の借入は行っていない。</a:t>
          </a:r>
          <a:endParaRPr kumimoji="1" lang="en-US" altLang="ja-JP" sz="1000">
            <a:latin typeface="ＭＳ ゴシック" pitchFamily="49" charset="-128"/>
            <a:ea typeface="ＭＳ ゴシック" pitchFamily="49" charset="-128"/>
          </a:endParaRP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年度より基金の総合的な見直しにより、減債基金を財政調整基金へ統合している。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59BAE851-3630-4A15-9094-90849C3034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8945084F-4416-4C50-9FBF-F22DCC569CF4}"/>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D3E72407-0807-40BB-B53D-C5E6376FB9D4}"/>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E789E36A-3BB1-49CD-B53F-FF83065E17EA}"/>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E8FD7964-9847-4F65-9B3F-C3B52B226D9A}"/>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AD4EF84F-88C1-42BE-AF0C-EBF66F9F4802}"/>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8E2AC732-AEE1-4ABD-8454-741FE05693DC}"/>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BA74C161-6109-4C0E-ACB9-31AB541129D0}"/>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761C4F12-081E-4F90-A6DB-66E652482177}"/>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FFAA32EC-580A-48CE-BBAC-FCA655DAF887}"/>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6AAB0D3A-318B-4F00-A94B-DAB777749E95}"/>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B8E95CAD-02B4-4FA1-9D4B-64B3736861A1}"/>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86A11A80-85D3-4A08-95AC-3F0A176CE89B}"/>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A1D184A4-86AD-46A8-8D04-3691EC424B46}"/>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D4592656-0C2F-423D-97F0-F2578B2E3994}"/>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5F7DE1D9-29EF-40EE-A75E-BA2E5E40B0DB}"/>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70103432-DE9E-4E39-8FE9-32520F425E17}"/>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2836F53B-7A6C-4C67-9BCB-5605B1775243}"/>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5C9136AF-B42B-45C7-BD8B-62E2820E295B}"/>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7E9B1F68-2214-48A4-9A94-F13C612FC4A1}"/>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E25C2D50-A907-4D81-983A-E1959E16CA71}"/>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217942B9-61C0-43BC-A2CE-BA64880D12F4}"/>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入見込額の減少や第三セクターである恵庭市振興公社の土地を買戻ししたことによる負債額の大幅な減、更にふるさと納税による寄付金や今後の大型事業に備えた財源対策として特定目的基金へ積立を行った結果、将来負担比率の分子は年々減少している。しかし、今後職員平均年齢の上昇に伴う退職手当負担額の増加や焼却施設の維持管理、花の拠点整備事業等の後年次に控えている大型事業により地方債残高の増や基金の取り崩しなどが見込まれる。恵庭市財政収支見通しにより、今後の収支状況を適切に見込んだ上で事業のスクラップアンドビルドを適切に行い、将来負担の抑制・平準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27D9FA29-7F4D-425E-8375-09F5E9A26D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921CBFDF-D629-4529-8D1E-EA21280F5BDB}"/>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3F5CDF61-B236-4EEF-9A5F-8C62DABD7B9D}"/>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3E34AD3-D7C5-42B0-84BF-2B1E2C0DACE7}"/>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03F37EC-36E5-4BDC-858F-1B96B3FB4E2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C936621E-1790-4678-AB74-E86A9B1A8732}"/>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F285D43C-4094-432E-ACD9-6CB09ED6791B}"/>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北海道恵庭市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58754195-E705-4310-A192-642EC2668A9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41FD352B-37BC-4D49-AD93-1E9B80D2C2B6}"/>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B997556-E455-44C5-89E4-79225C38C5ED}"/>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FE426CD7-D4A3-49D6-BA11-3A6D25782339}"/>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ふるさと納税による寄附、市有地売却収入や調整交付金など約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万円を積み立てた一方、ふるさと納税事業、花の拠点整備事業などに充てるため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将来を見据えた財政運営を行い、事業実施に必要な財源の確保を図るため、基金を上手に活用する方針である。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6842C37B-8767-4B84-81C5-BD6E9F21C007}"/>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123C072C-E180-46A2-B8DF-7E4133793CE5}"/>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26B47AC5-2346-4795-893F-39C2F78DD78E}"/>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 ： 水と緑と花に彩られた都市環境づくりに資する事業その他本市のまちづくりの推進に資する事業に充てる。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社会福祉事業推進基金 ： 在宅福祉等の普及及び向上に資する事業、健康及び生きがいづくり等を推進する事業、ボランティア活動を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推進する事業、地域福祉の推進上必要と認める事業、福祉施設の建設及び改修に要する経費に充てる。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まちづくり推進基金：ふるさと納税寄附などにより、約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万円を積立てした一方、花の拠点整備事業やふるさと納税事業等のために約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万円を取り崩したことにより、全体としては減少となった。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付金の増により積立額は増加している一方で、かわまちづくり事業や花の拠点整備事業など大型事業に多く活用していることから基金残高の減少が見込まれる。基金の使途に沿って計画的な支消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4E68BF71-16D3-43DB-B0B1-A3A140029D5A}"/>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E6167628-884E-4458-9664-BCE5C3B997B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175026D7-AA5A-438C-AE1E-22B692D1A92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普通交付税の過年度錯誤額の清算による歳入不足を補うために大きく取り崩したほか、焼却施設整備や台風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号及び北海道胆振東部地震などの災害に対応などの影響により取り崩し額は前年より約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万円の増となった。基金残高としては取崩額の増に伴い減少した。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年度より基金の総合的な見直しにより、減債基金を財政調整基金へ統合している。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年度間の財源の不均衡を調整し将来の財政負担に備えるため、恵庭市財政運営の基本方針に基づき標準財政規模の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％以上の基金残高を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維持するよう努める。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C467DF40-4474-4B6B-9D01-F07E7F60793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78CC2EBD-2290-47DD-9CC7-B31636AFB9C9}"/>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25F2A1DC-F788-40FC-AA29-51DCAC4EA4C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6428C236-54EB-4934-AE68-FE24489EEBE3}"/>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69,850
69,432
294.65
28,362,508
27,519,904
778,958
14,422,757
27,303,462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の比率は、類似団体、全国平均、北海道平均ともに下回っているものの、公共施設の統廃合にあたり、市民の理解を得ながら慎重に進めていることや、単なる更新ではなく、既存施設を有効活用した統廃合を進めていることから、有形固定資産減価償却率は対前比</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ポイント上昇しており、老朽化が進み上昇傾向となっている。今後は公共施設等総合管理計画に基づき、平成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年間で施設の長寿命化等中長期的な視点から計画的な保全・更新、公共建築物の再整備検討等、総合的な取組を推</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進する。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75928</xdr:rowOff>
    </xdr:from>
    <xdr:to>
      <xdr:col>23</xdr:col>
      <xdr:colOff>136525</xdr:colOff>
      <xdr:row>31</xdr:row>
      <xdr:rowOff>6078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54355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96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128361</xdr:rowOff>
    </xdr:from>
    <xdr:to>
      <xdr:col>19</xdr:col>
      <xdr:colOff>187325</xdr:colOff>
      <xdr:row>31</xdr:row>
      <xdr:rowOff>58511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126728</xdr:rowOff>
    </xdr:from>
    <xdr:to>
      <xdr:col>23</xdr:col>
      <xdr:colOff>85725</xdr:colOff>
      <xdr:row>31</xdr:row>
      <xdr:rowOff>7711</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4051300" y="6041753"/>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143782</xdr:rowOff>
    </xdr:from>
    <xdr:to>
      <xdr:col>15</xdr:col>
      <xdr:colOff>187325</xdr:colOff>
      <xdr:row>31</xdr:row>
      <xdr:rowOff>73932</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7711</xdr:rowOff>
    </xdr:from>
    <xdr:to>
      <xdr:col>19</xdr:col>
      <xdr:colOff>136525</xdr:colOff>
      <xdr:row>31</xdr:row>
      <xdr:rowOff>23132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6094186"/>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3175</xdr:rowOff>
    </xdr:from>
    <xdr:to>
      <xdr:col>11</xdr:col>
      <xdr:colOff>187325</xdr:colOff>
      <xdr:row>31</xdr:row>
      <xdr:rowOff>104775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23132</xdr:rowOff>
    </xdr:from>
    <xdr:to>
      <xdr:col>15</xdr:col>
      <xdr:colOff>136525</xdr:colOff>
      <xdr:row>31</xdr:row>
      <xdr:rowOff>53975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610960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49638</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83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65059</xdr:rowOff>
    </xdr:from>
    <xdr:ext cx="405111" cy="259045"/>
    <xdr:sp macro="" textlink="">
      <xdr:nvSpPr>
        <xdr:cNvPr id="93" name="n_2mainValue有形固定資産減価償却率">
          <a:extLst>
            <a:ext uri="{FF2B5EF4-FFF2-40B4-BE49-F238E27FC236}">
              <a16:creationId xmlns:a16="http://schemas.microsoft.com/office/drawing/2014/main" id="{00000000-0008-0000-0000-00005D000000}"/>
            </a:ext>
          </a:extLst>
        </xdr:cNvPr>
        <xdr:cNvSpPr txBox="1"/>
      </xdr:nvSpPr>
      <xdr:spPr>
        <a:xfrm>
          <a:off x="30867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95902</xdr:rowOff>
    </xdr:from>
    <xdr:ext cx="405111" cy="259045"/>
    <xdr:sp macro="" textlink="">
      <xdr:nvSpPr>
        <xdr:cNvPr id="94" name="n_3mainValue有形固定資産減価償却率">
          <a:extLst>
            <a:ext uri="{FF2B5EF4-FFF2-40B4-BE49-F238E27FC236}">
              <a16:creationId xmlns:a16="http://schemas.microsoft.com/office/drawing/2014/main" id="{00000000-0008-0000-0000-00005E000000}"/>
            </a:ext>
          </a:extLst>
        </xdr:cNvPr>
        <xdr:cNvSpPr txBox="1"/>
      </xdr:nvSpPr>
      <xdr:spPr>
        <a:xfrm>
          <a:off x="2324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して高い水準となっている。花の拠点整備事業や焼却施設整備事業など大型事業の新発債の発行などがあったことから将来負担はほぼ前年並みとなっているものの、税収や普通交付税錯誤額の調整により経常一般財源等が前年と比較して減少したことが要因であると考えられる。</a:t>
          </a:r>
        </a:p>
        <a:p>
          <a:r>
            <a:rPr kumimoji="1" lang="ja-JP" altLang="en-US" sz="1100">
              <a:latin typeface="ＭＳ Ｐゴシック" panose="020B0600070205080204" pitchFamily="50" charset="-128"/>
              <a:ea typeface="ＭＳ Ｐゴシック" panose="020B0600070205080204" pitchFamily="50" charset="-128"/>
            </a:rPr>
            <a:t>今後は、他都市との比較を行いつつ、恵庭市財政運営の基本指針に基づき、計画的な市債活用や借入金残高の管理など行い、持続可能な財政運営を進めていく。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0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00000000-0008-0000-0000-00007C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a:extLst>
            <a:ext uri="{FF2B5EF4-FFF2-40B4-BE49-F238E27FC236}">
              <a16:creationId xmlns:a16="http://schemas.microsoft.com/office/drawing/2014/main" id="{00000000-0008-0000-0000-00007E000000}"/>
            </a:ext>
          </a:extLst>
        </xdr:cNvPr>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a:extLst>
            <a:ext uri="{FF2B5EF4-FFF2-40B4-BE49-F238E27FC236}">
              <a16:creationId xmlns:a16="http://schemas.microsoft.com/office/drawing/2014/main" id="{00000000-0008-0000-0000-000080000000}"/>
            </a:ext>
          </a:extLst>
        </xdr:cNvPr>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102948</xdr:rowOff>
    </xdr:from>
    <xdr:to>
      <xdr:col>76</xdr:col>
      <xdr:colOff>73025</xdr:colOff>
      <xdr:row>30</xdr:row>
      <xdr:rowOff>33098</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744700" y="58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125825</xdr:rowOff>
    </xdr:from>
    <xdr:ext cx="469744" cy="259045"/>
    <xdr:sp macro="" textlink="">
      <xdr:nvSpPr>
        <xdr:cNvPr id="137" name="債務償還比率該当値テキスト">
          <a:extLst>
            <a:ext uri="{FF2B5EF4-FFF2-40B4-BE49-F238E27FC236}">
              <a16:creationId xmlns:a16="http://schemas.microsoft.com/office/drawing/2014/main" id="{00000000-0008-0000-0000-000089000000}"/>
            </a:ext>
          </a:extLst>
        </xdr:cNvPr>
        <xdr:cNvSpPr txBox="1"/>
      </xdr:nvSpPr>
      <xdr:spPr>
        <a:xfrm>
          <a:off x="14846300" y="569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39448</xdr:rowOff>
    </xdr:from>
    <xdr:to>
      <xdr:col>72</xdr:col>
      <xdr:colOff>123825</xdr:colOff>
      <xdr:row>30</xdr:row>
      <xdr:rowOff>141048</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033500" y="595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153748</xdr:rowOff>
    </xdr:from>
    <xdr:to>
      <xdr:col>76</xdr:col>
      <xdr:colOff>22225</xdr:colOff>
      <xdr:row>30</xdr:row>
      <xdr:rowOff>90248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084300" y="5897323"/>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0" name="n_1aveValue債務償還比率">
          <a:extLst>
            <a:ext uri="{FF2B5EF4-FFF2-40B4-BE49-F238E27FC236}">
              <a16:creationId xmlns:a16="http://schemas.microsoft.com/office/drawing/2014/main" id="{00000000-0008-0000-0000-00008C000000}"/>
            </a:ext>
          </a:extLst>
        </xdr:cNvPr>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132175</xdr:rowOff>
    </xdr:from>
    <xdr:ext cx="469744" cy="259045"/>
    <xdr:sp macro="" textlink="">
      <xdr:nvSpPr>
        <xdr:cNvPr id="141" name="n_1mainValue債務償還比率">
          <a:extLst>
            <a:ext uri="{FF2B5EF4-FFF2-40B4-BE49-F238E27FC236}">
              <a16:creationId xmlns:a16="http://schemas.microsoft.com/office/drawing/2014/main" id="{00000000-0008-0000-0000-00008D000000}"/>
            </a:ext>
          </a:extLst>
        </xdr:cNvPr>
        <xdr:cNvSpPr txBox="1"/>
      </xdr:nvSpPr>
      <xdr:spPr>
        <a:xfrm>
          <a:off x="13836727" y="604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69,850
69,432
294.65
28,362,508
27,519,904
778,958
14,422,757
27,303,462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167113</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38463</xdr:rowOff>
    </xdr:from>
    <xdr:to>
      <xdr:col>20</xdr:col>
      <xdr:colOff>38100</xdr:colOff>
      <xdr:row>37</xdr:row>
      <xdr:rowOff>140063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89263</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41168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89263</xdr:rowOff>
    </xdr:from>
    <xdr:to>
      <xdr:col>19</xdr:col>
      <xdr:colOff>177800</xdr:colOff>
      <xdr:row>37</xdr:row>
      <xdr:rowOff>110490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4329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110490</xdr:rowOff>
    </xdr:from>
    <xdr:to>
      <xdr:col>15</xdr:col>
      <xdr:colOff>50800</xdr:colOff>
      <xdr:row>37</xdr:row>
      <xdr:rowOff>133350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019300" y="6454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131190</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152417</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62662</xdr:rowOff>
    </xdr:from>
    <xdr:to>
      <xdr:col>55</xdr:col>
      <xdr:colOff>50800</xdr:colOff>
      <xdr:row>41</xdr:row>
      <xdr:rowOff>164262</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70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62420</xdr:rowOff>
    </xdr:from>
    <xdr:to>
      <xdr:col>50</xdr:col>
      <xdr:colOff>165100</xdr:colOff>
      <xdr:row>41</xdr:row>
      <xdr:rowOff>164020</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70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113220</xdr:rowOff>
    </xdr:from>
    <xdr:to>
      <xdr:col>55</xdr:col>
      <xdr:colOff>0</xdr:colOff>
      <xdr:row>41</xdr:row>
      <xdr:rowOff>113462</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a:off x="9639300" y="7142670"/>
          <a:ext cx="8382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60846</xdr:rowOff>
    </xdr:from>
    <xdr:to>
      <xdr:col>46</xdr:col>
      <xdr:colOff>38100</xdr:colOff>
      <xdr:row>41</xdr:row>
      <xdr:rowOff>162446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99500" y="709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111646</xdr:rowOff>
    </xdr:from>
    <xdr:to>
      <xdr:col>50</xdr:col>
      <xdr:colOff>114300</xdr:colOff>
      <xdr:row>41</xdr:row>
      <xdr:rowOff>113220</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8750300" y="7141096"/>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60731</xdr:rowOff>
    </xdr:from>
    <xdr:to>
      <xdr:col>41</xdr:col>
      <xdr:colOff>101600</xdr:colOff>
      <xdr:row>41</xdr:row>
      <xdr:rowOff>162331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7810500" y="709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111531</xdr:rowOff>
    </xdr:from>
    <xdr:to>
      <xdr:col>45</xdr:col>
      <xdr:colOff>177800</xdr:colOff>
      <xdr:row>41</xdr:row>
      <xdr:rowOff>111646</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861300" y="714098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a:extLst>
            <a:ext uri="{FF2B5EF4-FFF2-40B4-BE49-F238E27FC236}">
              <a16:creationId xmlns:a16="http://schemas.microsoft.com/office/drawing/2014/main" id="{00000000-0008-0000-0100-000084000000}"/>
            </a:ext>
          </a:extLst>
        </xdr:cNvPr>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a:extLst>
            <a:ext uri="{FF2B5EF4-FFF2-40B4-BE49-F238E27FC236}">
              <a16:creationId xmlns:a16="http://schemas.microsoft.com/office/drawing/2014/main" id="{00000000-0008-0000-0100-000085000000}"/>
            </a:ext>
          </a:extLst>
        </xdr:cNvPr>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a:extLst>
            <a:ext uri="{FF2B5EF4-FFF2-40B4-BE49-F238E27FC236}">
              <a16:creationId xmlns:a16="http://schemas.microsoft.com/office/drawing/2014/main" id="{00000000-0008-0000-0100-000086000000}"/>
            </a:ext>
          </a:extLst>
        </xdr:cNvPr>
        <xdr:cNvSpPr txBox="1"/>
      </xdr:nvSpPr>
      <xdr:spPr>
        <a:xfrm>
          <a:off x="7626427" y="71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155147</xdr:rowOff>
    </xdr:from>
    <xdr:ext cx="469744" cy="259045"/>
    <xdr:sp macro="" textlink="">
      <xdr:nvSpPr>
        <xdr:cNvPr id="135" name="n_1mainValue【道路】&#10;一人当たり延長">
          <a:extLst>
            <a:ext uri="{FF2B5EF4-FFF2-40B4-BE49-F238E27FC236}">
              <a16:creationId xmlns:a16="http://schemas.microsoft.com/office/drawing/2014/main" id="{00000000-0008-0000-0100-000087000000}"/>
            </a:ext>
          </a:extLst>
        </xdr:cNvPr>
        <xdr:cNvSpPr txBox="1"/>
      </xdr:nvSpPr>
      <xdr:spPr>
        <a:xfrm>
          <a:off x="9391727" y="718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153573</xdr:rowOff>
    </xdr:from>
    <xdr:ext cx="469744" cy="259045"/>
    <xdr:sp macro="" textlink="">
      <xdr:nvSpPr>
        <xdr:cNvPr id="136" name="n_2mainValue【道路】&#10;一人当たり延長">
          <a:extLst>
            <a:ext uri="{FF2B5EF4-FFF2-40B4-BE49-F238E27FC236}">
              <a16:creationId xmlns:a16="http://schemas.microsoft.com/office/drawing/2014/main" id="{00000000-0008-0000-0100-000088000000}"/>
            </a:ext>
          </a:extLst>
        </xdr:cNvPr>
        <xdr:cNvSpPr txBox="1"/>
      </xdr:nvSpPr>
      <xdr:spPr>
        <a:xfrm>
          <a:off x="8515427" y="718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7408</xdr:rowOff>
    </xdr:from>
    <xdr:ext cx="469744" cy="259045"/>
    <xdr:sp macro="" textlink="">
      <xdr:nvSpPr>
        <xdr:cNvPr id="137" name="n_3mainValue【道路】&#10;一人当たり延長">
          <a:extLst>
            <a:ext uri="{FF2B5EF4-FFF2-40B4-BE49-F238E27FC236}">
              <a16:creationId xmlns:a16="http://schemas.microsoft.com/office/drawing/2014/main" id="{00000000-0008-0000-0100-000089000000}"/>
            </a:ext>
          </a:extLst>
        </xdr:cNvPr>
        <xdr:cNvSpPr txBox="1"/>
      </xdr:nvSpPr>
      <xdr:spPr>
        <a:xfrm>
          <a:off x="7626427" y="686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1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100-0000A4000000}"/>
            </a:ext>
          </a:extLst>
        </xdr:cNvPr>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100-0000A6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100-0000A8000000}"/>
            </a:ext>
          </a:extLst>
        </xdr:cNvPr>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133713</xdr:rowOff>
    </xdr:from>
    <xdr:to>
      <xdr:col>24</xdr:col>
      <xdr:colOff>114300</xdr:colOff>
      <xdr:row>60</xdr:row>
      <xdr:rowOff>63863</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4584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112140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100-0000B3000000}"/>
            </a:ext>
          </a:extLst>
        </xdr:cNvPr>
        <xdr:cNvSpPr txBox="1"/>
      </xdr:nvSpPr>
      <xdr:spPr>
        <a:xfrm>
          <a:off x="4673600"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3746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13063</xdr:rowOff>
    </xdr:from>
    <xdr:to>
      <xdr:col>24</xdr:col>
      <xdr:colOff>63500</xdr:colOff>
      <xdr:row>60</xdr:row>
      <xdr:rowOff>37556</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flipV="1">
          <a:off x="3797300" y="1030006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xdr:rowOff>
    </xdr:from>
    <xdr:to>
      <xdr:col>15</xdr:col>
      <xdr:colOff>101600</xdr:colOff>
      <xdr:row>60</xdr:row>
      <xdr:rowOff>114481</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2857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37556</xdr:rowOff>
    </xdr:from>
    <xdr:to>
      <xdr:col>19</xdr:col>
      <xdr:colOff>177800</xdr:colOff>
      <xdr:row>60</xdr:row>
      <xdr:rowOff>63681</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flipV="1">
          <a:off x="2908300" y="103245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1968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63681</xdr:rowOff>
    </xdr:from>
    <xdr:to>
      <xdr:col>15</xdr:col>
      <xdr:colOff>50800</xdr:colOff>
      <xdr:row>60</xdr:row>
      <xdr:rowOff>81643</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flipV="1">
          <a:off x="2019300" y="1035068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79483</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105608</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123570</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100-0000D8000000}"/>
            </a:ext>
          </a:extLst>
        </xdr:cNvPr>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100-0000DA000000}"/>
            </a:ext>
          </a:extLst>
        </xdr:cNvPr>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100-0000DC000000}"/>
            </a:ext>
          </a:extLst>
        </xdr:cNvPr>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151988</xdr:rowOff>
    </xdr:from>
    <xdr:to>
      <xdr:col>55</xdr:col>
      <xdr:colOff>50800</xdr:colOff>
      <xdr:row>61</xdr:row>
      <xdr:rowOff>82138</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10426700" y="1043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3415</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100-0000E7000000}"/>
            </a:ext>
          </a:extLst>
        </xdr:cNvPr>
        <xdr:cNvSpPr txBox="1"/>
      </xdr:nvSpPr>
      <xdr:spPr>
        <a:xfrm>
          <a:off x="10515600" y="1029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152282</xdr:rowOff>
    </xdr:from>
    <xdr:to>
      <xdr:col>50</xdr:col>
      <xdr:colOff>165100</xdr:colOff>
      <xdr:row>61</xdr:row>
      <xdr:rowOff>82432</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9588500" y="104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31338</xdr:rowOff>
    </xdr:from>
    <xdr:to>
      <xdr:col>55</xdr:col>
      <xdr:colOff>0</xdr:colOff>
      <xdr:row>61</xdr:row>
      <xdr:rowOff>31632</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9639300" y="10489788"/>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151436</xdr:rowOff>
    </xdr:from>
    <xdr:to>
      <xdr:col>46</xdr:col>
      <xdr:colOff>38100</xdr:colOff>
      <xdr:row>61</xdr:row>
      <xdr:rowOff>81586</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8699500" y="104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30786</xdr:rowOff>
    </xdr:from>
    <xdr:to>
      <xdr:col>50</xdr:col>
      <xdr:colOff>114300</xdr:colOff>
      <xdr:row>61</xdr:row>
      <xdr:rowOff>31632</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8750300" y="10489236"/>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156673</xdr:rowOff>
    </xdr:from>
    <xdr:to>
      <xdr:col>41</xdr:col>
      <xdr:colOff>101600</xdr:colOff>
      <xdr:row>61</xdr:row>
      <xdr:rowOff>86823</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7810500" y="104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30786</xdr:rowOff>
    </xdr:from>
    <xdr:to>
      <xdr:col>45</xdr:col>
      <xdr:colOff>177800</xdr:colOff>
      <xdr:row>61</xdr:row>
      <xdr:rowOff>36023</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flipV="1">
          <a:off x="7861300" y="10489236"/>
          <a:ext cx="889000" cy="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154958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93270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8450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146838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7561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98959</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9327095" y="1021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98113</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8450795" y="1021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103350</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7561795" y="102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1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00000000-0008-0000-0100-00000D010000}"/>
            </a:ext>
          </a:extLst>
        </xdr:cNvPr>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00000000-0008-0000-0100-00000F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0000000-0008-0000-0100-000011010000}"/>
            </a:ext>
          </a:extLst>
        </xdr:cNvPr>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a:extLst>
            <a:ext uri="{FF2B5EF4-FFF2-40B4-BE49-F238E27FC236}">
              <a16:creationId xmlns:a16="http://schemas.microsoft.com/office/drawing/2014/main" id="{00000000-0008-0000-0100-000014010000}"/>
            </a:ext>
          </a:extLst>
        </xdr:cNvPr>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a:extLst>
            <a:ext uri="{FF2B5EF4-FFF2-40B4-BE49-F238E27FC236}">
              <a16:creationId xmlns:a16="http://schemas.microsoft.com/office/drawing/2014/main" id="{00000000-0008-0000-0100-000015010000}"/>
            </a:ext>
          </a:extLst>
        </xdr:cNvPr>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100-00001C010000}"/>
            </a:ext>
          </a:extLst>
        </xdr:cNvPr>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128270</xdr:rowOff>
    </xdr:from>
    <xdr:to>
      <xdr:col>20</xdr:col>
      <xdr:colOff>38100</xdr:colOff>
      <xdr:row>83</xdr:row>
      <xdr:rowOff>58420</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3746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7620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3797300" y="141998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164464</xdr:rowOff>
    </xdr:from>
    <xdr:to>
      <xdr:col>15</xdr:col>
      <xdr:colOff>101600</xdr:colOff>
      <xdr:row>83</xdr:row>
      <xdr:rowOff>94614</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2857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xdr:rowOff>
    </xdr:from>
    <xdr:to>
      <xdr:col>19</xdr:col>
      <xdr:colOff>177800</xdr:colOff>
      <xdr:row>83</xdr:row>
      <xdr:rowOff>43814</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2908300" y="142379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25400</xdr:rowOff>
    </xdr:from>
    <xdr:to>
      <xdr:col>10</xdr:col>
      <xdr:colOff>165100</xdr:colOff>
      <xdr:row>83</xdr:row>
      <xdr:rowOff>127000</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1968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43814</xdr:rowOff>
    </xdr:from>
    <xdr:to>
      <xdr:col>15</xdr:col>
      <xdr:colOff>50800</xdr:colOff>
      <xdr:row>83</xdr:row>
      <xdr:rowOff>76200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2019300" y="142741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100-000023010000}"/>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100-000024010000}"/>
            </a:ext>
          </a:extLst>
        </xdr:cNvPr>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100-000025010000}"/>
            </a:ext>
          </a:extLst>
        </xdr:cNvPr>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49547</xdr:rowOff>
    </xdr:from>
    <xdr:ext cx="405111" cy="259045"/>
    <xdr:sp macro="" textlink="">
      <xdr:nvSpPr>
        <xdr:cNvPr id="294" name="n_1mainValue【公営住宅】&#10;有形固定資産減価償却率">
          <a:extLst>
            <a:ext uri="{FF2B5EF4-FFF2-40B4-BE49-F238E27FC236}">
              <a16:creationId xmlns:a16="http://schemas.microsoft.com/office/drawing/2014/main" id="{00000000-0008-0000-0100-000026010000}"/>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85741</xdr:rowOff>
    </xdr:from>
    <xdr:ext cx="405111" cy="259045"/>
    <xdr:sp macro="" textlink="">
      <xdr:nvSpPr>
        <xdr:cNvPr id="295" name="n_2mainValue【公営住宅】&#10;有形固定資産減価償却率">
          <a:extLst>
            <a:ext uri="{FF2B5EF4-FFF2-40B4-BE49-F238E27FC236}">
              <a16:creationId xmlns:a16="http://schemas.microsoft.com/office/drawing/2014/main" id="{00000000-0008-0000-0100-000027010000}"/>
            </a:ext>
          </a:extLst>
        </xdr:cNvPr>
        <xdr:cNvSpPr txBox="1"/>
      </xdr:nvSpPr>
      <xdr:spPr>
        <a:xfrm>
          <a:off x="2705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118127</xdr:rowOff>
    </xdr:from>
    <xdr:ext cx="405111" cy="259045"/>
    <xdr:sp macro="" textlink="">
      <xdr:nvSpPr>
        <xdr:cNvPr id="296" name="n_3mainValue【公営住宅】&#10;有形固定資産減価償却率">
          <a:extLst>
            <a:ext uri="{FF2B5EF4-FFF2-40B4-BE49-F238E27FC236}">
              <a16:creationId xmlns:a16="http://schemas.microsoft.com/office/drawing/2014/main" id="{00000000-0008-0000-0100-000028010000}"/>
            </a:ext>
          </a:extLst>
        </xdr:cNvPr>
        <xdr:cNvSpPr txBox="1"/>
      </xdr:nvSpPr>
      <xdr:spPr>
        <a:xfrm>
          <a:off x="1816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1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100-000041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a:extLst>
            <a:ext uri="{FF2B5EF4-FFF2-40B4-BE49-F238E27FC236}">
              <a16:creationId xmlns:a16="http://schemas.microsoft.com/office/drawing/2014/main" id="{00000000-0008-0000-0100-000043010000}"/>
            </a:ext>
          </a:extLst>
        </xdr:cNvPr>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100-000045010000}"/>
            </a:ext>
          </a:extLst>
        </xdr:cNvPr>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19304</xdr:rowOff>
    </xdr:from>
    <xdr:to>
      <xdr:col>55</xdr:col>
      <xdr:colOff>50800</xdr:colOff>
      <xdr:row>81</xdr:row>
      <xdr:rowOff>120904</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104267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42181</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100-000050010000}"/>
            </a:ext>
          </a:extLst>
        </xdr:cNvPr>
        <xdr:cNvSpPr txBox="1"/>
      </xdr:nvSpPr>
      <xdr:spPr>
        <a:xfrm>
          <a:off x="10515600" y="137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14732</xdr:rowOff>
    </xdr:from>
    <xdr:to>
      <xdr:col>50</xdr:col>
      <xdr:colOff>165100</xdr:colOff>
      <xdr:row>81</xdr:row>
      <xdr:rowOff>116332</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9588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65532</xdr:rowOff>
    </xdr:from>
    <xdr:to>
      <xdr:col>55</xdr:col>
      <xdr:colOff>0</xdr:colOff>
      <xdr:row>81</xdr:row>
      <xdr:rowOff>70104</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9639300" y="139529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10922</xdr:rowOff>
    </xdr:from>
    <xdr:to>
      <xdr:col>46</xdr:col>
      <xdr:colOff>38100</xdr:colOff>
      <xdr:row>81</xdr:row>
      <xdr:rowOff>112522</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8699500" y="138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61722</xdr:rowOff>
    </xdr:from>
    <xdr:to>
      <xdr:col>50</xdr:col>
      <xdr:colOff>114300</xdr:colOff>
      <xdr:row>81</xdr:row>
      <xdr:rowOff>65532</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8750300" y="139491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9398</xdr:rowOff>
    </xdr:from>
    <xdr:to>
      <xdr:col>41</xdr:col>
      <xdr:colOff>101600</xdr:colOff>
      <xdr:row>81</xdr:row>
      <xdr:rowOff>110998</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7810500" y="1389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60198</xdr:rowOff>
    </xdr:from>
    <xdr:to>
      <xdr:col>45</xdr:col>
      <xdr:colOff>177800</xdr:colOff>
      <xdr:row>81</xdr:row>
      <xdr:rowOff>61722</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7861300" y="1394764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43" name="n_1aveValue【公営住宅】&#10;一人当たり面積">
          <a:extLst>
            <a:ext uri="{FF2B5EF4-FFF2-40B4-BE49-F238E27FC236}">
              <a16:creationId xmlns:a16="http://schemas.microsoft.com/office/drawing/2014/main" id="{00000000-0008-0000-0100-000057010000}"/>
            </a:ext>
          </a:extLst>
        </xdr:cNvPr>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344" name="n_2aveValue【公営住宅】&#10;一人当たり面積">
          <a:extLst>
            <a:ext uri="{FF2B5EF4-FFF2-40B4-BE49-F238E27FC236}">
              <a16:creationId xmlns:a16="http://schemas.microsoft.com/office/drawing/2014/main" id="{00000000-0008-0000-0100-000058010000}"/>
            </a:ext>
          </a:extLst>
        </xdr:cNvPr>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101364</xdr:rowOff>
    </xdr:from>
    <xdr:ext cx="469744" cy="259045"/>
    <xdr:sp macro="" textlink="">
      <xdr:nvSpPr>
        <xdr:cNvPr id="345" name="n_3aveValue【公営住宅】&#10;一人当たり面積">
          <a:extLst>
            <a:ext uri="{FF2B5EF4-FFF2-40B4-BE49-F238E27FC236}">
              <a16:creationId xmlns:a16="http://schemas.microsoft.com/office/drawing/2014/main" id="{00000000-0008-0000-0100-000059010000}"/>
            </a:ext>
          </a:extLst>
        </xdr:cNvPr>
        <xdr:cNvSpPr txBox="1"/>
      </xdr:nvSpPr>
      <xdr:spPr>
        <a:xfrm>
          <a:off x="7626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132859</xdr:rowOff>
    </xdr:from>
    <xdr:ext cx="469744" cy="259045"/>
    <xdr:sp macro="" textlink="">
      <xdr:nvSpPr>
        <xdr:cNvPr id="346" name="n_1mainValue【公営住宅】&#10;一人当たり面積">
          <a:extLst>
            <a:ext uri="{FF2B5EF4-FFF2-40B4-BE49-F238E27FC236}">
              <a16:creationId xmlns:a16="http://schemas.microsoft.com/office/drawing/2014/main" id="{00000000-0008-0000-0100-00005A010000}"/>
            </a:ext>
          </a:extLst>
        </xdr:cNvPr>
        <xdr:cNvSpPr txBox="1"/>
      </xdr:nvSpPr>
      <xdr:spPr>
        <a:xfrm>
          <a:off x="939172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129049</xdr:rowOff>
    </xdr:from>
    <xdr:ext cx="469744" cy="259045"/>
    <xdr:sp macro="" textlink="">
      <xdr:nvSpPr>
        <xdr:cNvPr id="347" name="n_2mainValue【公営住宅】&#10;一人当たり面積">
          <a:extLst>
            <a:ext uri="{FF2B5EF4-FFF2-40B4-BE49-F238E27FC236}">
              <a16:creationId xmlns:a16="http://schemas.microsoft.com/office/drawing/2014/main" id="{00000000-0008-0000-0100-00005B010000}"/>
            </a:ext>
          </a:extLst>
        </xdr:cNvPr>
        <xdr:cNvSpPr txBox="1"/>
      </xdr:nvSpPr>
      <xdr:spPr>
        <a:xfrm>
          <a:off x="8515427" y="1367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127525</xdr:rowOff>
    </xdr:from>
    <xdr:ext cx="469744" cy="259045"/>
    <xdr:sp macro="" textlink="">
      <xdr:nvSpPr>
        <xdr:cNvPr id="348" name="n_3mainValue【公営住宅】&#10;一人当たり面積">
          <a:extLst>
            <a:ext uri="{FF2B5EF4-FFF2-40B4-BE49-F238E27FC236}">
              <a16:creationId xmlns:a16="http://schemas.microsoft.com/office/drawing/2014/main" id="{00000000-0008-0000-0100-00005C010000}"/>
            </a:ext>
          </a:extLst>
        </xdr:cNvPr>
        <xdr:cNvSpPr txBox="1"/>
      </xdr:nvSpPr>
      <xdr:spPr>
        <a:xfrm>
          <a:off x="7626427" y="1367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00000000-0008-0000-0100-00008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id="{00000000-0008-0000-0100-000086010000}"/>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a:extLst>
            <a:ext uri="{FF2B5EF4-FFF2-40B4-BE49-F238E27FC236}">
              <a16:creationId xmlns:a16="http://schemas.microsoft.com/office/drawing/2014/main" id="{00000000-0008-0000-0100-000088010000}"/>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id="{00000000-0008-0000-0100-00008A010000}"/>
            </a:ext>
          </a:extLst>
        </xdr:cNvPr>
        <xdr:cNvSpPr txBox="1"/>
      </xdr:nvSpPr>
      <xdr:spPr>
        <a:xfrm>
          <a:off x="163576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88265</xdr:rowOff>
    </xdr:from>
    <xdr:to>
      <xdr:col>85</xdr:col>
      <xdr:colOff>177800</xdr:colOff>
      <xdr:row>40</xdr:row>
      <xdr:rowOff>18415</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162687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66692</xdr:rowOff>
    </xdr:from>
    <xdr:ext cx="405111" cy="259045"/>
    <xdr:sp macro="" textlink="">
      <xdr:nvSpPr>
        <xdr:cNvPr id="405" name="【認定こども園・幼稚園・保育所】&#10;有形固定資産減価償却率該当値テキスト">
          <a:extLst>
            <a:ext uri="{FF2B5EF4-FFF2-40B4-BE49-F238E27FC236}">
              <a16:creationId xmlns:a16="http://schemas.microsoft.com/office/drawing/2014/main" id="{00000000-0008-0000-0100-000095010000}"/>
            </a:ext>
          </a:extLst>
        </xdr:cNvPr>
        <xdr:cNvSpPr txBox="1"/>
      </xdr:nvSpPr>
      <xdr:spPr>
        <a:xfrm>
          <a:off x="16357600"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40640</xdr:rowOff>
    </xdr:from>
    <xdr:to>
      <xdr:col>81</xdr:col>
      <xdr:colOff>101600</xdr:colOff>
      <xdr:row>39</xdr:row>
      <xdr:rowOff>142240</xdr:rowOff>
    </xdr:to>
    <xdr:sp macro="" textlink="">
      <xdr:nvSpPr>
        <xdr:cNvPr id="406" name="楕円 405">
          <a:extLst>
            <a:ext uri="{FF2B5EF4-FFF2-40B4-BE49-F238E27FC236}">
              <a16:creationId xmlns:a16="http://schemas.microsoft.com/office/drawing/2014/main" id="{00000000-0008-0000-0100-000096010000}"/>
            </a:ext>
          </a:extLst>
        </xdr:cNvPr>
        <xdr:cNvSpPr/>
      </xdr:nvSpPr>
      <xdr:spPr>
        <a:xfrm>
          <a:off x="15430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91440</xdr:rowOff>
    </xdr:from>
    <xdr:to>
      <xdr:col>85</xdr:col>
      <xdr:colOff>127000</xdr:colOff>
      <xdr:row>39</xdr:row>
      <xdr:rowOff>139065</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5481300" y="67779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78740</xdr:rowOff>
    </xdr:from>
    <xdr:to>
      <xdr:col>76</xdr:col>
      <xdr:colOff>165100</xdr:colOff>
      <xdr:row>40</xdr:row>
      <xdr:rowOff>8890</xdr:rowOff>
    </xdr:to>
    <xdr:sp macro="" textlink="">
      <xdr:nvSpPr>
        <xdr:cNvPr id="408" name="楕円 407">
          <a:extLst>
            <a:ext uri="{FF2B5EF4-FFF2-40B4-BE49-F238E27FC236}">
              <a16:creationId xmlns:a16="http://schemas.microsoft.com/office/drawing/2014/main" id="{00000000-0008-0000-0100-000098010000}"/>
            </a:ext>
          </a:extLst>
        </xdr:cNvPr>
        <xdr:cNvSpPr/>
      </xdr:nvSpPr>
      <xdr:spPr>
        <a:xfrm>
          <a:off x="14541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91440</xdr:rowOff>
    </xdr:from>
    <xdr:to>
      <xdr:col>81</xdr:col>
      <xdr:colOff>50800</xdr:colOff>
      <xdr:row>39</xdr:row>
      <xdr:rowOff>129540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flipV="1">
          <a:off x="14592300" y="67779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xdr:rowOff>
    </xdr:from>
    <xdr:to>
      <xdr:col>72</xdr:col>
      <xdr:colOff>38100</xdr:colOff>
      <xdr:row>40</xdr:row>
      <xdr:rowOff>104140</xdr:rowOff>
    </xdr:to>
    <xdr:sp macro="" textlink="">
      <xdr:nvSpPr>
        <xdr:cNvPr id="410" name="楕円 409">
          <a:extLst>
            <a:ext uri="{FF2B5EF4-FFF2-40B4-BE49-F238E27FC236}">
              <a16:creationId xmlns:a16="http://schemas.microsoft.com/office/drawing/2014/main" id="{00000000-0008-0000-0100-00009A010000}"/>
            </a:ext>
          </a:extLst>
        </xdr:cNvPr>
        <xdr:cNvSpPr/>
      </xdr:nvSpPr>
      <xdr:spPr>
        <a:xfrm>
          <a:off x="1365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129540</xdr:rowOff>
    </xdr:from>
    <xdr:to>
      <xdr:col>76</xdr:col>
      <xdr:colOff>114300</xdr:colOff>
      <xdr:row>40</xdr:row>
      <xdr:rowOff>53340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flipV="1">
          <a:off x="13703300" y="68160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12" name="n_1aveValue【認定こども園・幼稚園・保育所】&#10;有形固定資産減価償却率">
          <a:extLst>
            <a:ext uri="{FF2B5EF4-FFF2-40B4-BE49-F238E27FC236}">
              <a16:creationId xmlns:a16="http://schemas.microsoft.com/office/drawing/2014/main" id="{00000000-0008-0000-0100-00009C010000}"/>
            </a:ext>
          </a:extLst>
        </xdr:cNvPr>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13" name="n_2aveValue【認定こども園・幼稚園・保育所】&#10;有形固定資産減価償却率">
          <a:extLst>
            <a:ext uri="{FF2B5EF4-FFF2-40B4-BE49-F238E27FC236}">
              <a16:creationId xmlns:a16="http://schemas.microsoft.com/office/drawing/2014/main" id="{00000000-0008-0000-0100-00009D010000}"/>
            </a:ext>
          </a:extLst>
        </xdr:cNvPr>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414" name="n_3aveValue【認定こども園・幼稚園・保育所】&#10;有形固定資産減価償却率">
          <a:extLst>
            <a:ext uri="{FF2B5EF4-FFF2-40B4-BE49-F238E27FC236}">
              <a16:creationId xmlns:a16="http://schemas.microsoft.com/office/drawing/2014/main" id="{00000000-0008-0000-0100-00009E010000}"/>
            </a:ext>
          </a:extLst>
        </xdr:cNvPr>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133367</xdr:rowOff>
    </xdr:from>
    <xdr:ext cx="405111" cy="259045"/>
    <xdr:sp macro="" textlink="">
      <xdr:nvSpPr>
        <xdr:cNvPr id="415" name="n_1mainValue【認定こども園・幼稚園・保育所】&#10;有形固定資産減価償却率">
          <a:extLst>
            <a:ext uri="{FF2B5EF4-FFF2-40B4-BE49-F238E27FC236}">
              <a16:creationId xmlns:a16="http://schemas.microsoft.com/office/drawing/2014/main" id="{00000000-0008-0000-0100-00009F010000}"/>
            </a:ext>
          </a:extLst>
        </xdr:cNvPr>
        <xdr:cNvSpPr txBox="1"/>
      </xdr:nvSpPr>
      <xdr:spPr>
        <a:xfrm>
          <a:off x="152660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xdr:rowOff>
    </xdr:from>
    <xdr:ext cx="405111" cy="259045"/>
    <xdr:sp macro="" textlink="">
      <xdr:nvSpPr>
        <xdr:cNvPr id="416" name="n_2mainValue【認定こども園・幼稚園・保育所】&#10;有形固定資産減価償却率">
          <a:extLst>
            <a:ext uri="{FF2B5EF4-FFF2-40B4-BE49-F238E27FC236}">
              <a16:creationId xmlns:a16="http://schemas.microsoft.com/office/drawing/2014/main" id="{00000000-0008-0000-0100-0000A0010000}"/>
            </a:ext>
          </a:extLst>
        </xdr:cNvPr>
        <xdr:cNvSpPr txBox="1"/>
      </xdr:nvSpPr>
      <xdr:spPr>
        <a:xfrm>
          <a:off x="14389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95267</xdr:rowOff>
    </xdr:from>
    <xdr:ext cx="405111" cy="259045"/>
    <xdr:sp macro="" textlink="">
      <xdr:nvSpPr>
        <xdr:cNvPr id="417" name="n_3mainValue【認定こども園・幼稚園・保育所】&#10;有形固定資産減価償却率">
          <a:extLst>
            <a:ext uri="{FF2B5EF4-FFF2-40B4-BE49-F238E27FC236}">
              <a16:creationId xmlns:a16="http://schemas.microsoft.com/office/drawing/2014/main" id="{00000000-0008-0000-0100-0000A1010000}"/>
            </a:ext>
          </a:extLst>
        </xdr:cNvPr>
        <xdr:cNvSpPr txBox="1"/>
      </xdr:nvSpPr>
      <xdr:spPr>
        <a:xfrm>
          <a:off x="13500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00000000-0008-0000-0100-0000B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00000000-0008-0000-0100-0000B8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00000000-0008-0000-0100-0000BA01000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00000000-0008-0000-0100-0000BC010000}"/>
            </a:ext>
          </a:extLst>
        </xdr:cNvPr>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89408</xdr:rowOff>
    </xdr:from>
    <xdr:to>
      <xdr:col>116</xdr:col>
      <xdr:colOff>114300</xdr:colOff>
      <xdr:row>41</xdr:row>
      <xdr:rowOff>19558</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221107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67835</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00000000-0008-0000-0100-0000C7010000}"/>
            </a:ext>
          </a:extLst>
        </xdr:cNvPr>
        <xdr:cNvSpPr txBox="1"/>
      </xdr:nvSpPr>
      <xdr:spPr>
        <a:xfrm>
          <a:off x="22199600"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52832</xdr:rowOff>
    </xdr:from>
    <xdr:to>
      <xdr:col>112</xdr:col>
      <xdr:colOff>38100</xdr:colOff>
      <xdr:row>40</xdr:row>
      <xdr:rowOff>154432</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21272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103632</xdr:rowOff>
    </xdr:from>
    <xdr:to>
      <xdr:col>116</xdr:col>
      <xdr:colOff>63500</xdr:colOff>
      <xdr:row>40</xdr:row>
      <xdr:rowOff>140208</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21323300" y="6961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155702</xdr:rowOff>
    </xdr:from>
    <xdr:to>
      <xdr:col>107</xdr:col>
      <xdr:colOff>101600</xdr:colOff>
      <xdr:row>40</xdr:row>
      <xdr:rowOff>85852</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20383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35052</xdr:rowOff>
    </xdr:from>
    <xdr:to>
      <xdr:col>111</xdr:col>
      <xdr:colOff>177800</xdr:colOff>
      <xdr:row>40</xdr:row>
      <xdr:rowOff>103632</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20434300" y="6893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155702</xdr:rowOff>
    </xdr:from>
    <xdr:to>
      <xdr:col>102</xdr:col>
      <xdr:colOff>165100</xdr:colOff>
      <xdr:row>40</xdr:row>
      <xdr:rowOff>85852</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19494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35052</xdr:rowOff>
    </xdr:from>
    <xdr:to>
      <xdr:col>107</xdr:col>
      <xdr:colOff>50800</xdr:colOff>
      <xdr:row>40</xdr:row>
      <xdr:rowOff>35052</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9545300" y="689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00000000-0008-0000-0100-0000CE010000}"/>
            </a:ext>
          </a:extLst>
        </xdr:cNvPr>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00000000-0008-0000-0100-0000CF01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00000000-0008-0000-0100-0000D0010000}"/>
            </a:ext>
          </a:extLst>
        </xdr:cNvPr>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145559</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00000000-0008-0000-0100-0000D1010000}"/>
            </a:ext>
          </a:extLst>
        </xdr:cNvPr>
        <xdr:cNvSpPr txBox="1"/>
      </xdr:nvSpPr>
      <xdr:spPr>
        <a:xfrm>
          <a:off x="21075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76979</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00000000-0008-0000-0100-0000D2010000}"/>
            </a:ext>
          </a:extLst>
        </xdr:cNvPr>
        <xdr:cNvSpPr txBox="1"/>
      </xdr:nvSpPr>
      <xdr:spPr>
        <a:xfrm>
          <a:off x="20199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76979</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19310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00000000-0008-0000-0100-0000E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00000000-0008-0000-0100-0000EB010000}"/>
            </a:ext>
          </a:extLst>
        </xdr:cNvPr>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00000000-0008-0000-0100-0000ED010000}"/>
            </a:ext>
          </a:extLst>
        </xdr:cNvPr>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00000000-0008-0000-0100-0000EF010000}"/>
            </a:ext>
          </a:extLst>
        </xdr:cNvPr>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72644</xdr:rowOff>
    </xdr:from>
    <xdr:to>
      <xdr:col>85</xdr:col>
      <xdr:colOff>177800</xdr:colOff>
      <xdr:row>62</xdr:row>
      <xdr:rowOff>2794</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162687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51071</xdr:rowOff>
    </xdr:from>
    <xdr:ext cx="405111" cy="259045"/>
    <xdr:sp macro="" textlink="">
      <xdr:nvSpPr>
        <xdr:cNvPr id="506" name="【学校施設】&#10;有形固定資産減価償却率該当値テキスト">
          <a:extLst>
            <a:ext uri="{FF2B5EF4-FFF2-40B4-BE49-F238E27FC236}">
              <a16:creationId xmlns:a16="http://schemas.microsoft.com/office/drawing/2014/main" id="{00000000-0008-0000-0100-0000FA010000}"/>
            </a:ext>
          </a:extLst>
        </xdr:cNvPr>
        <xdr:cNvSpPr txBox="1"/>
      </xdr:nvSpPr>
      <xdr:spPr>
        <a:xfrm>
          <a:off x="16357600" y="1050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111506</xdr:rowOff>
    </xdr:from>
    <xdr:to>
      <xdr:col>81</xdr:col>
      <xdr:colOff>101600</xdr:colOff>
      <xdr:row>62</xdr:row>
      <xdr:rowOff>41656</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15430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123444</xdr:rowOff>
    </xdr:from>
    <xdr:to>
      <xdr:col>85</xdr:col>
      <xdr:colOff>127000</xdr:colOff>
      <xdr:row>61</xdr:row>
      <xdr:rowOff>162306</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5481300" y="1058189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157226</xdr:rowOff>
    </xdr:from>
    <xdr:to>
      <xdr:col>76</xdr:col>
      <xdr:colOff>165100</xdr:colOff>
      <xdr:row>62</xdr:row>
      <xdr:rowOff>87376</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14541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162306</xdr:rowOff>
    </xdr:from>
    <xdr:to>
      <xdr:col>81</xdr:col>
      <xdr:colOff>50800</xdr:colOff>
      <xdr:row>62</xdr:row>
      <xdr:rowOff>36576</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14592300" y="10620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150368</xdr:rowOff>
    </xdr:from>
    <xdr:to>
      <xdr:col>72</xdr:col>
      <xdr:colOff>38100</xdr:colOff>
      <xdr:row>62</xdr:row>
      <xdr:rowOff>80518</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3652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29718</xdr:rowOff>
    </xdr:from>
    <xdr:to>
      <xdr:col>76</xdr:col>
      <xdr:colOff>114300</xdr:colOff>
      <xdr:row>62</xdr:row>
      <xdr:rowOff>36576</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3703300" y="106596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13" name="n_1aveValue【学校施設】&#10;有形固定資産減価償却率">
          <a:extLst>
            <a:ext uri="{FF2B5EF4-FFF2-40B4-BE49-F238E27FC236}">
              <a16:creationId xmlns:a16="http://schemas.microsoft.com/office/drawing/2014/main" id="{00000000-0008-0000-0100-000001020000}"/>
            </a:ext>
          </a:extLst>
        </xdr:cNvPr>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14" name="n_2aveValue【学校施設】&#10;有形固定資産減価償却率">
          <a:extLst>
            <a:ext uri="{FF2B5EF4-FFF2-40B4-BE49-F238E27FC236}">
              <a16:creationId xmlns:a16="http://schemas.microsoft.com/office/drawing/2014/main" id="{00000000-0008-0000-0100-000002020000}"/>
            </a:ext>
          </a:extLst>
        </xdr:cNvPr>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15" name="n_3aveValue【学校施設】&#10;有形固定資産減価償却率">
          <a:extLst>
            <a:ext uri="{FF2B5EF4-FFF2-40B4-BE49-F238E27FC236}">
              <a16:creationId xmlns:a16="http://schemas.microsoft.com/office/drawing/2014/main" id="{00000000-0008-0000-0100-000003020000}"/>
            </a:ext>
          </a:extLst>
        </xdr:cNvPr>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32783</xdr:rowOff>
    </xdr:from>
    <xdr:ext cx="405111" cy="259045"/>
    <xdr:sp macro="" textlink="">
      <xdr:nvSpPr>
        <xdr:cNvPr id="516" name="n_1mainValue【学校施設】&#10;有形固定資産減価償却率">
          <a:extLst>
            <a:ext uri="{FF2B5EF4-FFF2-40B4-BE49-F238E27FC236}">
              <a16:creationId xmlns:a16="http://schemas.microsoft.com/office/drawing/2014/main" id="{00000000-0008-0000-0100-000004020000}"/>
            </a:ext>
          </a:extLst>
        </xdr:cNvPr>
        <xdr:cNvSpPr txBox="1"/>
      </xdr:nvSpPr>
      <xdr:spPr>
        <a:xfrm>
          <a:off x="152660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78503</xdr:rowOff>
    </xdr:from>
    <xdr:ext cx="405111" cy="259045"/>
    <xdr:sp macro="" textlink="">
      <xdr:nvSpPr>
        <xdr:cNvPr id="517" name="n_2mainValue【学校施設】&#10;有形固定資産減価償却率">
          <a:extLst>
            <a:ext uri="{FF2B5EF4-FFF2-40B4-BE49-F238E27FC236}">
              <a16:creationId xmlns:a16="http://schemas.microsoft.com/office/drawing/2014/main" id="{00000000-0008-0000-0100-000005020000}"/>
            </a:ext>
          </a:extLst>
        </xdr:cNvPr>
        <xdr:cNvSpPr txBox="1"/>
      </xdr:nvSpPr>
      <xdr:spPr>
        <a:xfrm>
          <a:off x="14389744"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71645</xdr:rowOff>
    </xdr:from>
    <xdr:ext cx="405111" cy="259045"/>
    <xdr:sp macro="" textlink="">
      <xdr:nvSpPr>
        <xdr:cNvPr id="518" name="n_3mainValue【学校施設】&#10;有形固定資産減価償却率">
          <a:extLst>
            <a:ext uri="{FF2B5EF4-FFF2-40B4-BE49-F238E27FC236}">
              <a16:creationId xmlns:a16="http://schemas.microsoft.com/office/drawing/2014/main" id="{00000000-0008-0000-0100-000006020000}"/>
            </a:ext>
          </a:extLst>
        </xdr:cNvPr>
        <xdr:cNvSpPr txBox="1"/>
      </xdr:nvSpPr>
      <xdr:spPr>
        <a:xfrm>
          <a:off x="13500744" y="1070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a:extLst>
            <a:ext uri="{FF2B5EF4-FFF2-40B4-BE49-F238E27FC236}">
              <a16:creationId xmlns:a16="http://schemas.microsoft.com/office/drawing/2014/main" id="{00000000-0008-0000-0100-00001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a:extLst>
            <a:ext uri="{FF2B5EF4-FFF2-40B4-BE49-F238E27FC236}">
              <a16:creationId xmlns:a16="http://schemas.microsoft.com/office/drawing/2014/main" id="{00000000-0008-0000-0100-00001E020000}"/>
            </a:ext>
          </a:extLst>
        </xdr:cNvPr>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a:extLst>
            <a:ext uri="{FF2B5EF4-FFF2-40B4-BE49-F238E27FC236}">
              <a16:creationId xmlns:a16="http://schemas.microsoft.com/office/drawing/2014/main" id="{00000000-0008-0000-0100-000020020000}"/>
            </a:ext>
          </a:extLst>
        </xdr:cNvPr>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46" name="【学校施設】&#10;一人当たり面積平均値テキスト">
          <a:extLst>
            <a:ext uri="{FF2B5EF4-FFF2-40B4-BE49-F238E27FC236}">
              <a16:creationId xmlns:a16="http://schemas.microsoft.com/office/drawing/2014/main" id="{00000000-0008-0000-0100-000022020000}"/>
            </a:ext>
          </a:extLst>
        </xdr:cNvPr>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52984</xdr:rowOff>
    </xdr:from>
    <xdr:to>
      <xdr:col>116</xdr:col>
      <xdr:colOff>114300</xdr:colOff>
      <xdr:row>63</xdr:row>
      <xdr:rowOff>154584</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22110700" y="108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139361</xdr:rowOff>
    </xdr:from>
    <xdr:ext cx="469744" cy="259045"/>
    <xdr:sp macro="" textlink="">
      <xdr:nvSpPr>
        <xdr:cNvPr id="557" name="【学校施設】&#10;一人当たり面積該当値テキスト">
          <a:extLst>
            <a:ext uri="{FF2B5EF4-FFF2-40B4-BE49-F238E27FC236}">
              <a16:creationId xmlns:a16="http://schemas.microsoft.com/office/drawing/2014/main" id="{00000000-0008-0000-0100-00002D020000}"/>
            </a:ext>
          </a:extLst>
        </xdr:cNvPr>
        <xdr:cNvSpPr txBox="1"/>
      </xdr:nvSpPr>
      <xdr:spPr>
        <a:xfrm>
          <a:off x="22199600" y="107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49784</xdr:rowOff>
    </xdr:from>
    <xdr:to>
      <xdr:col>112</xdr:col>
      <xdr:colOff>38100</xdr:colOff>
      <xdr:row>63</xdr:row>
      <xdr:rowOff>151384</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21272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100584</xdr:rowOff>
    </xdr:from>
    <xdr:to>
      <xdr:col>116</xdr:col>
      <xdr:colOff>63500</xdr:colOff>
      <xdr:row>63</xdr:row>
      <xdr:rowOff>103784</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21323300" y="10901934"/>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47498</xdr:rowOff>
    </xdr:from>
    <xdr:to>
      <xdr:col>107</xdr:col>
      <xdr:colOff>101600</xdr:colOff>
      <xdr:row>63</xdr:row>
      <xdr:rowOff>149098</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20383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98298</xdr:rowOff>
    </xdr:from>
    <xdr:to>
      <xdr:col>111</xdr:col>
      <xdr:colOff>177800</xdr:colOff>
      <xdr:row>63</xdr:row>
      <xdr:rowOff>100584</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20434300" y="108996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46584</xdr:rowOff>
    </xdr:from>
    <xdr:to>
      <xdr:col>102</xdr:col>
      <xdr:colOff>165100</xdr:colOff>
      <xdr:row>63</xdr:row>
      <xdr:rowOff>148184</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19494500" y="108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97384</xdr:rowOff>
    </xdr:from>
    <xdr:to>
      <xdr:col>107</xdr:col>
      <xdr:colOff>50800</xdr:colOff>
      <xdr:row>63</xdr:row>
      <xdr:rowOff>98298</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9545300" y="1089873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a:extLst>
            <a:ext uri="{FF2B5EF4-FFF2-40B4-BE49-F238E27FC236}">
              <a16:creationId xmlns:a16="http://schemas.microsoft.com/office/drawing/2014/main" id="{00000000-0008-0000-0100-000034020000}"/>
            </a:ext>
          </a:extLst>
        </xdr:cNvPr>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a:extLst>
            <a:ext uri="{FF2B5EF4-FFF2-40B4-BE49-F238E27FC236}">
              <a16:creationId xmlns:a16="http://schemas.microsoft.com/office/drawing/2014/main" id="{00000000-0008-0000-0100-000035020000}"/>
            </a:ext>
          </a:extLst>
        </xdr:cNvPr>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a:extLst>
            <a:ext uri="{FF2B5EF4-FFF2-40B4-BE49-F238E27FC236}">
              <a16:creationId xmlns:a16="http://schemas.microsoft.com/office/drawing/2014/main" id="{00000000-0008-0000-0100-000036020000}"/>
            </a:ext>
          </a:extLst>
        </xdr:cNvPr>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142511</xdr:rowOff>
    </xdr:from>
    <xdr:ext cx="469744" cy="259045"/>
    <xdr:sp macro="" textlink="">
      <xdr:nvSpPr>
        <xdr:cNvPr id="567" name="n_1mainValue【学校施設】&#10;一人当たり面積">
          <a:extLst>
            <a:ext uri="{FF2B5EF4-FFF2-40B4-BE49-F238E27FC236}">
              <a16:creationId xmlns:a16="http://schemas.microsoft.com/office/drawing/2014/main" id="{00000000-0008-0000-0100-000037020000}"/>
            </a:ext>
          </a:extLst>
        </xdr:cNvPr>
        <xdr:cNvSpPr txBox="1"/>
      </xdr:nvSpPr>
      <xdr:spPr>
        <a:xfrm>
          <a:off x="210757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140225</xdr:rowOff>
    </xdr:from>
    <xdr:ext cx="469744" cy="259045"/>
    <xdr:sp macro="" textlink="">
      <xdr:nvSpPr>
        <xdr:cNvPr id="568" name="n_2mainValue【学校施設】&#10;一人当たり面積">
          <a:extLst>
            <a:ext uri="{FF2B5EF4-FFF2-40B4-BE49-F238E27FC236}">
              <a16:creationId xmlns:a16="http://schemas.microsoft.com/office/drawing/2014/main" id="{00000000-0008-0000-0100-000038020000}"/>
            </a:ext>
          </a:extLst>
        </xdr:cNvPr>
        <xdr:cNvSpPr txBox="1"/>
      </xdr:nvSpPr>
      <xdr:spPr>
        <a:xfrm>
          <a:off x="20199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139311</xdr:rowOff>
    </xdr:from>
    <xdr:ext cx="469744" cy="259045"/>
    <xdr:sp macro="" textlink="">
      <xdr:nvSpPr>
        <xdr:cNvPr id="569" name="n_3mainValue【学校施設】&#10;一人当たり面積">
          <a:extLst>
            <a:ext uri="{FF2B5EF4-FFF2-40B4-BE49-F238E27FC236}">
              <a16:creationId xmlns:a16="http://schemas.microsoft.com/office/drawing/2014/main" id="{00000000-0008-0000-0100-000039020000}"/>
            </a:ext>
          </a:extLst>
        </xdr:cNvPr>
        <xdr:cNvSpPr txBox="1"/>
      </xdr:nvSpPr>
      <xdr:spPr>
        <a:xfrm>
          <a:off x="19310427" y="1094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a:extLst>
            <a:ext uri="{FF2B5EF4-FFF2-40B4-BE49-F238E27FC236}">
              <a16:creationId xmlns:a16="http://schemas.microsoft.com/office/drawing/2014/main" id="{00000000-0008-0000-0100-00005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6" name="【児童館】&#10;有形固定資産減価償却率最小値テキスト">
          <a:extLst>
            <a:ext uri="{FF2B5EF4-FFF2-40B4-BE49-F238E27FC236}">
              <a16:creationId xmlns:a16="http://schemas.microsoft.com/office/drawing/2014/main" id="{00000000-0008-0000-0100-000054020000}"/>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a:extLst>
            <a:ext uri="{FF2B5EF4-FFF2-40B4-BE49-F238E27FC236}">
              <a16:creationId xmlns:a16="http://schemas.microsoft.com/office/drawing/2014/main" id="{00000000-0008-0000-0100-000056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600" name="【児童館】&#10;有形固定資産減価償却率平均値テキスト">
          <a:extLst>
            <a:ext uri="{FF2B5EF4-FFF2-40B4-BE49-F238E27FC236}">
              <a16:creationId xmlns:a16="http://schemas.microsoft.com/office/drawing/2014/main" id="{00000000-0008-0000-0100-000058020000}"/>
            </a:ext>
          </a:extLst>
        </xdr:cNvPr>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615" name="n_1aveValue【児童館】&#10;有形固定資産減価償却率">
          <a:extLst>
            <a:ext uri="{FF2B5EF4-FFF2-40B4-BE49-F238E27FC236}">
              <a16:creationId xmlns:a16="http://schemas.microsoft.com/office/drawing/2014/main" id="{00000000-0008-0000-0100-000067020000}"/>
            </a:ext>
          </a:extLst>
        </xdr:cNvPr>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616" name="n_2aveValue【児童館】&#10;有形固定資産減価償却率">
          <a:extLst>
            <a:ext uri="{FF2B5EF4-FFF2-40B4-BE49-F238E27FC236}">
              <a16:creationId xmlns:a16="http://schemas.microsoft.com/office/drawing/2014/main" id="{00000000-0008-0000-0100-000068020000}"/>
            </a:ext>
          </a:extLst>
        </xdr:cNvPr>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164935</xdr:rowOff>
    </xdr:from>
    <xdr:ext cx="405111" cy="259045"/>
    <xdr:sp macro="" textlink="">
      <xdr:nvSpPr>
        <xdr:cNvPr id="617" name="n_3aveValue【児童館】&#10;有形固定資産減価償却率">
          <a:extLst>
            <a:ext uri="{FF2B5EF4-FFF2-40B4-BE49-F238E27FC236}">
              <a16:creationId xmlns:a16="http://schemas.microsoft.com/office/drawing/2014/main" id="{00000000-0008-0000-0100-000069020000}"/>
            </a:ext>
          </a:extLst>
        </xdr:cNvPr>
        <xdr:cNvSpPr txBox="1"/>
      </xdr:nvSpPr>
      <xdr:spPr>
        <a:xfrm>
          <a:off x="13500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18" name="n_1mainValue【児童館】&#10;有形固定資産減価償却率">
          <a:extLst>
            <a:ext uri="{FF2B5EF4-FFF2-40B4-BE49-F238E27FC236}">
              <a16:creationId xmlns:a16="http://schemas.microsoft.com/office/drawing/2014/main" id="{00000000-0008-0000-0100-00006A020000}"/>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619" name="n_2mainValue【児童館】&#10;有形固定資産減価償却率">
          <a:extLst>
            <a:ext uri="{FF2B5EF4-FFF2-40B4-BE49-F238E27FC236}">
              <a16:creationId xmlns:a16="http://schemas.microsoft.com/office/drawing/2014/main" id="{00000000-0008-0000-0100-00006B020000}"/>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620" name="n_3mainValue【児童館】&#10;有形固定資産減価償却率">
          <a:extLst>
            <a:ext uri="{FF2B5EF4-FFF2-40B4-BE49-F238E27FC236}">
              <a16:creationId xmlns:a16="http://schemas.microsoft.com/office/drawing/2014/main" id="{00000000-0008-0000-0100-00006C020000}"/>
            </a:ext>
          </a:extLst>
        </xdr:cNvPr>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児童館】&#10;一人当たり面積グラフ枠">
          <a:extLst>
            <a:ext uri="{FF2B5EF4-FFF2-40B4-BE49-F238E27FC236}">
              <a16:creationId xmlns:a16="http://schemas.microsoft.com/office/drawing/2014/main" id="{00000000-0008-0000-0100-00008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43" name="【児童館】&#10;一人当たり面積最小値テキスト">
          <a:extLst>
            <a:ext uri="{FF2B5EF4-FFF2-40B4-BE49-F238E27FC236}">
              <a16:creationId xmlns:a16="http://schemas.microsoft.com/office/drawing/2014/main" id="{00000000-0008-0000-0100-000083020000}"/>
            </a:ext>
          </a:extLst>
        </xdr:cNvPr>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5" name="【児童館】&#10;一人当たり面積最大値テキスト">
          <a:extLst>
            <a:ext uri="{FF2B5EF4-FFF2-40B4-BE49-F238E27FC236}">
              <a16:creationId xmlns:a16="http://schemas.microsoft.com/office/drawing/2014/main" id="{00000000-0008-0000-0100-000085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47" name="【児童館】&#10;一人当たり面積平均値テキスト">
          <a:extLst>
            <a:ext uri="{FF2B5EF4-FFF2-40B4-BE49-F238E27FC236}">
              <a16:creationId xmlns:a16="http://schemas.microsoft.com/office/drawing/2014/main" id="{00000000-0008-0000-0100-00008702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44450</xdr:rowOff>
    </xdr:from>
    <xdr:to>
      <xdr:col>107</xdr:col>
      <xdr:colOff>101600</xdr:colOff>
      <xdr:row>85</xdr:row>
      <xdr:rowOff>146050</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62" name="n_1aveValue【児童館】&#10;一人当たり面積">
          <a:extLst>
            <a:ext uri="{FF2B5EF4-FFF2-40B4-BE49-F238E27FC236}">
              <a16:creationId xmlns:a16="http://schemas.microsoft.com/office/drawing/2014/main" id="{00000000-0008-0000-0100-000096020000}"/>
            </a:ext>
          </a:extLst>
        </xdr:cNvPr>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63" name="n_2aveValue【児童館】&#10;一人当たり面積">
          <a:extLst>
            <a:ext uri="{FF2B5EF4-FFF2-40B4-BE49-F238E27FC236}">
              <a16:creationId xmlns:a16="http://schemas.microsoft.com/office/drawing/2014/main" id="{00000000-0008-0000-0100-000097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64" name="n_3aveValue【児童館】&#10;一人当たり面積">
          <a:extLst>
            <a:ext uri="{FF2B5EF4-FFF2-40B4-BE49-F238E27FC236}">
              <a16:creationId xmlns:a16="http://schemas.microsoft.com/office/drawing/2014/main" id="{00000000-0008-0000-0100-000098020000}"/>
            </a:ext>
          </a:extLst>
        </xdr:cNvPr>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65" name="n_1mainValue【児童館】&#10;一人当たり面積">
          <a:extLst>
            <a:ext uri="{FF2B5EF4-FFF2-40B4-BE49-F238E27FC236}">
              <a16:creationId xmlns:a16="http://schemas.microsoft.com/office/drawing/2014/main" id="{00000000-0008-0000-0100-00009902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66" name="n_2mainValue【児童館】&#10;一人当たり面積">
          <a:extLst>
            <a:ext uri="{FF2B5EF4-FFF2-40B4-BE49-F238E27FC236}">
              <a16:creationId xmlns:a16="http://schemas.microsoft.com/office/drawing/2014/main" id="{00000000-0008-0000-0100-00009A02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667" name="n_3mainValue【児童館】&#10;一人当たり面積">
          <a:extLst>
            <a:ext uri="{FF2B5EF4-FFF2-40B4-BE49-F238E27FC236}">
              <a16:creationId xmlns:a16="http://schemas.microsoft.com/office/drawing/2014/main" id="{00000000-0008-0000-0100-00009B020000}"/>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公民館】&#10;有形固定資産減価償却率グラフ枠">
          <a:extLst>
            <a:ext uri="{FF2B5EF4-FFF2-40B4-BE49-F238E27FC236}">
              <a16:creationId xmlns:a16="http://schemas.microsoft.com/office/drawing/2014/main" id="{00000000-0008-0000-0100-0000B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94" name="【公民館】&#10;有形固定資産減価償却率最小値テキスト">
          <a:extLst>
            <a:ext uri="{FF2B5EF4-FFF2-40B4-BE49-F238E27FC236}">
              <a16:creationId xmlns:a16="http://schemas.microsoft.com/office/drawing/2014/main" id="{00000000-0008-0000-0100-0000B6020000}"/>
            </a:ext>
          </a:extLst>
        </xdr:cNvPr>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6" name="【公民館】&#10;有形固定資産減価償却率最大値テキスト">
          <a:extLst>
            <a:ext uri="{FF2B5EF4-FFF2-40B4-BE49-F238E27FC236}">
              <a16:creationId xmlns:a16="http://schemas.microsoft.com/office/drawing/2014/main" id="{00000000-0008-0000-0100-0000B8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98" name="【公民館】&#10;有形固定資産減価償却率平均値テキスト">
          <a:extLst>
            <a:ext uri="{FF2B5EF4-FFF2-40B4-BE49-F238E27FC236}">
              <a16:creationId xmlns:a16="http://schemas.microsoft.com/office/drawing/2014/main" id="{00000000-0008-0000-0100-0000BA020000}"/>
            </a:ext>
          </a:extLst>
        </xdr:cNvPr>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12337</xdr:rowOff>
    </xdr:from>
    <xdr:to>
      <xdr:col>85</xdr:col>
      <xdr:colOff>177800</xdr:colOff>
      <xdr:row>103</xdr:row>
      <xdr:rowOff>113937</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162687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35214</xdr:rowOff>
    </xdr:from>
    <xdr:ext cx="405111" cy="259045"/>
    <xdr:sp macro="" textlink="">
      <xdr:nvSpPr>
        <xdr:cNvPr id="709" name="【公民館】&#10;有形固定資産減価償却率該当値テキスト">
          <a:extLst>
            <a:ext uri="{FF2B5EF4-FFF2-40B4-BE49-F238E27FC236}">
              <a16:creationId xmlns:a16="http://schemas.microsoft.com/office/drawing/2014/main" id="{00000000-0008-0000-0100-0000C5020000}"/>
            </a:ext>
          </a:extLst>
        </xdr:cNvPr>
        <xdr:cNvSpPr txBox="1"/>
      </xdr:nvSpPr>
      <xdr:spPr>
        <a:xfrm>
          <a:off x="16357600" y="1752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80918</xdr:rowOff>
    </xdr:from>
    <xdr:to>
      <xdr:col>81</xdr:col>
      <xdr:colOff>101600</xdr:colOff>
      <xdr:row>104</xdr:row>
      <xdr:rowOff>11068</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15430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63137</xdr:rowOff>
    </xdr:from>
    <xdr:to>
      <xdr:col>85</xdr:col>
      <xdr:colOff>127000</xdr:colOff>
      <xdr:row>103</xdr:row>
      <xdr:rowOff>131718</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15481300" y="17722487"/>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35198</xdr:rowOff>
    </xdr:from>
    <xdr:to>
      <xdr:col>76</xdr:col>
      <xdr:colOff>165100</xdr:colOff>
      <xdr:row>104</xdr:row>
      <xdr:rowOff>136798</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4541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131718</xdr:rowOff>
    </xdr:from>
    <xdr:to>
      <xdr:col>81</xdr:col>
      <xdr:colOff>50800</xdr:colOff>
      <xdr:row>104</xdr:row>
      <xdr:rowOff>85998</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4592300" y="1779106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147864</xdr:rowOff>
    </xdr:from>
    <xdr:to>
      <xdr:col>72</xdr:col>
      <xdr:colOff>38100</xdr:colOff>
      <xdr:row>104</xdr:row>
      <xdr:rowOff>78014</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3652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27214</xdr:rowOff>
    </xdr:from>
    <xdr:to>
      <xdr:col>76</xdr:col>
      <xdr:colOff>114300</xdr:colOff>
      <xdr:row>104</xdr:row>
      <xdr:rowOff>85998</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3703300" y="1785801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716" name="n_1aveValue【公民館】&#10;有形固定資産減価償却率">
          <a:extLst>
            <a:ext uri="{FF2B5EF4-FFF2-40B4-BE49-F238E27FC236}">
              <a16:creationId xmlns:a16="http://schemas.microsoft.com/office/drawing/2014/main" id="{00000000-0008-0000-0100-0000CC020000}"/>
            </a:ext>
          </a:extLst>
        </xdr:cNvPr>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717" name="n_2aveValue【公民館】&#10;有形固定資産減価償却率">
          <a:extLst>
            <a:ext uri="{FF2B5EF4-FFF2-40B4-BE49-F238E27FC236}">
              <a16:creationId xmlns:a16="http://schemas.microsoft.com/office/drawing/2014/main" id="{00000000-0008-0000-0100-0000CD020000}"/>
            </a:ext>
          </a:extLst>
        </xdr:cNvPr>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718" name="n_3aveValue【公民館】&#10;有形固定資産減価償却率">
          <a:extLst>
            <a:ext uri="{FF2B5EF4-FFF2-40B4-BE49-F238E27FC236}">
              <a16:creationId xmlns:a16="http://schemas.microsoft.com/office/drawing/2014/main" id="{00000000-0008-0000-0100-0000CE020000}"/>
            </a:ext>
          </a:extLst>
        </xdr:cNvPr>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2195</xdr:rowOff>
    </xdr:from>
    <xdr:ext cx="405111" cy="259045"/>
    <xdr:sp macro="" textlink="">
      <xdr:nvSpPr>
        <xdr:cNvPr id="719" name="n_1mainValue【公民館】&#10;有形固定資産減価償却率">
          <a:extLst>
            <a:ext uri="{FF2B5EF4-FFF2-40B4-BE49-F238E27FC236}">
              <a16:creationId xmlns:a16="http://schemas.microsoft.com/office/drawing/2014/main" id="{00000000-0008-0000-0100-0000CF020000}"/>
            </a:ext>
          </a:extLst>
        </xdr:cNvPr>
        <xdr:cNvSpPr txBox="1"/>
      </xdr:nvSpPr>
      <xdr:spPr>
        <a:xfrm>
          <a:off x="15266044" y="1783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127925</xdr:rowOff>
    </xdr:from>
    <xdr:ext cx="405111" cy="259045"/>
    <xdr:sp macro="" textlink="">
      <xdr:nvSpPr>
        <xdr:cNvPr id="720" name="n_2mainValue【公民館】&#10;有形固定資産減価償却率">
          <a:extLst>
            <a:ext uri="{FF2B5EF4-FFF2-40B4-BE49-F238E27FC236}">
              <a16:creationId xmlns:a16="http://schemas.microsoft.com/office/drawing/2014/main" id="{00000000-0008-0000-0100-0000D0020000}"/>
            </a:ext>
          </a:extLst>
        </xdr:cNvPr>
        <xdr:cNvSpPr txBox="1"/>
      </xdr:nvSpPr>
      <xdr:spPr>
        <a:xfrm>
          <a:off x="14389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69141</xdr:rowOff>
    </xdr:from>
    <xdr:ext cx="405111" cy="259045"/>
    <xdr:sp macro="" textlink="">
      <xdr:nvSpPr>
        <xdr:cNvPr id="721" name="n_3mainValue【公民館】&#10;有形固定資産減価償却率">
          <a:extLst>
            <a:ext uri="{FF2B5EF4-FFF2-40B4-BE49-F238E27FC236}">
              <a16:creationId xmlns:a16="http://schemas.microsoft.com/office/drawing/2014/main" id="{00000000-0008-0000-0100-0000D1020000}"/>
            </a:ext>
          </a:extLst>
        </xdr:cNvPr>
        <xdr:cNvSpPr txBox="1"/>
      </xdr:nvSpPr>
      <xdr:spPr>
        <a:xfrm>
          <a:off x="13500744"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a:extLst>
            <a:ext uri="{FF2B5EF4-FFF2-40B4-BE49-F238E27FC236}">
              <a16:creationId xmlns:a16="http://schemas.microsoft.com/office/drawing/2014/main" id="{00000000-0008-0000-0100-0000E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46" name="【公民館】&#10;一人当たり面積最小値テキスト">
          <a:extLst>
            <a:ext uri="{FF2B5EF4-FFF2-40B4-BE49-F238E27FC236}">
              <a16:creationId xmlns:a16="http://schemas.microsoft.com/office/drawing/2014/main" id="{00000000-0008-0000-0100-0000EA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48" name="【公民館】&#10;一人当たり面積最大値テキスト">
          <a:extLst>
            <a:ext uri="{FF2B5EF4-FFF2-40B4-BE49-F238E27FC236}">
              <a16:creationId xmlns:a16="http://schemas.microsoft.com/office/drawing/2014/main" id="{00000000-0008-0000-0100-0000EC020000}"/>
            </a:ext>
          </a:extLst>
        </xdr:cNvPr>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50" name="【公民館】&#10;一人当たり面積平均値テキスト">
          <a:extLst>
            <a:ext uri="{FF2B5EF4-FFF2-40B4-BE49-F238E27FC236}">
              <a16:creationId xmlns:a16="http://schemas.microsoft.com/office/drawing/2014/main" id="{00000000-0008-0000-0100-0000EE020000}"/>
            </a:ext>
          </a:extLst>
        </xdr:cNvPr>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22110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81297</xdr:rowOff>
    </xdr:from>
    <xdr:ext cx="469744" cy="259045"/>
    <xdr:sp macro="" textlink="">
      <xdr:nvSpPr>
        <xdr:cNvPr id="761" name="【公民館】&#10;一人当たり面積該当値テキスト">
          <a:extLst>
            <a:ext uri="{FF2B5EF4-FFF2-40B4-BE49-F238E27FC236}">
              <a16:creationId xmlns:a16="http://schemas.microsoft.com/office/drawing/2014/main" id="{00000000-0008-0000-0100-0000F9020000}"/>
            </a:ext>
          </a:extLst>
        </xdr:cNvPr>
        <xdr:cNvSpPr txBox="1"/>
      </xdr:nvSpPr>
      <xdr:spPr>
        <a:xfrm>
          <a:off x="22199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762" name="楕円 761">
          <a:extLst>
            <a:ext uri="{FF2B5EF4-FFF2-40B4-BE49-F238E27FC236}">
              <a16:creationId xmlns:a16="http://schemas.microsoft.com/office/drawing/2014/main" id="{00000000-0008-0000-0100-0000FA020000}"/>
            </a:ext>
          </a:extLst>
        </xdr:cNvPr>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45720</xdr:rowOff>
    </xdr:from>
    <xdr:to>
      <xdr:col>116</xdr:col>
      <xdr:colOff>63500</xdr:colOff>
      <xdr:row>108</xdr:row>
      <xdr:rowOff>45720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21323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45720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20434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166370</xdr:rowOff>
    </xdr:from>
    <xdr:to>
      <xdr:col>102</xdr:col>
      <xdr:colOff>165100</xdr:colOff>
      <xdr:row>108</xdr:row>
      <xdr:rowOff>96520</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9494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45720</xdr:rowOff>
    </xdr:from>
    <xdr:to>
      <xdr:col>107</xdr:col>
      <xdr:colOff>50800</xdr:colOff>
      <xdr:row>108</xdr:row>
      <xdr:rowOff>45720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9545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68" name="n_1aveValue【公民館】&#10;一人当たり面積">
          <a:extLst>
            <a:ext uri="{FF2B5EF4-FFF2-40B4-BE49-F238E27FC236}">
              <a16:creationId xmlns:a16="http://schemas.microsoft.com/office/drawing/2014/main" id="{00000000-0008-0000-0100-000000030000}"/>
            </a:ext>
          </a:extLst>
        </xdr:cNvPr>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69" name="n_2aveValue【公民館】&#10;一人当たり面積">
          <a:extLst>
            <a:ext uri="{FF2B5EF4-FFF2-40B4-BE49-F238E27FC236}">
              <a16:creationId xmlns:a16="http://schemas.microsoft.com/office/drawing/2014/main" id="{00000000-0008-0000-0100-000001030000}"/>
            </a:ext>
          </a:extLst>
        </xdr:cNvPr>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70" name="n_3aveValue【公民館】&#10;一人当たり面積">
          <a:extLst>
            <a:ext uri="{FF2B5EF4-FFF2-40B4-BE49-F238E27FC236}">
              <a16:creationId xmlns:a16="http://schemas.microsoft.com/office/drawing/2014/main" id="{00000000-0008-0000-0100-000002030000}"/>
            </a:ext>
          </a:extLst>
        </xdr:cNvPr>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771" name="n_1mainValue【公民館】&#10;一人当たり面積">
          <a:extLst>
            <a:ext uri="{FF2B5EF4-FFF2-40B4-BE49-F238E27FC236}">
              <a16:creationId xmlns:a16="http://schemas.microsoft.com/office/drawing/2014/main" id="{00000000-0008-0000-0100-000003030000}"/>
            </a:ext>
          </a:extLst>
        </xdr:cNvPr>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772" name="n_2mainValue【公民館】&#10;一人当たり面積">
          <a:extLst>
            <a:ext uri="{FF2B5EF4-FFF2-40B4-BE49-F238E27FC236}">
              <a16:creationId xmlns:a16="http://schemas.microsoft.com/office/drawing/2014/main" id="{00000000-0008-0000-0100-000004030000}"/>
            </a:ext>
          </a:extLst>
        </xdr:cNvPr>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87647</xdr:rowOff>
    </xdr:from>
    <xdr:ext cx="469744" cy="259045"/>
    <xdr:sp macro="" textlink="">
      <xdr:nvSpPr>
        <xdr:cNvPr id="773" name="n_3mainValue【公民館】&#10;一人当たり面積">
          <a:extLst>
            <a:ext uri="{FF2B5EF4-FFF2-40B4-BE49-F238E27FC236}">
              <a16:creationId xmlns:a16="http://schemas.microsoft.com/office/drawing/2014/main" id="{00000000-0008-0000-0100-000005030000}"/>
            </a:ext>
          </a:extLst>
        </xdr:cNvPr>
        <xdr:cNvSpPr txBox="1"/>
      </xdr:nvSpPr>
      <xdr:spPr>
        <a:xfrm>
          <a:off x="19310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特に低くなっている施設は、学校施設、認定こども園・幼稚園・保育所、となっており、一方高くなっている施設は図書館、体育館・プール、福祉施設、市民会館である。</a:t>
          </a:r>
        </a:p>
        <a:p>
          <a:r>
            <a:rPr kumimoji="1" lang="ja-JP" altLang="en-US" sz="1300">
              <a:latin typeface="ＭＳ Ｐゴシック" panose="020B0600070205080204" pitchFamily="50" charset="-128"/>
              <a:ea typeface="ＭＳ Ｐゴシック" panose="020B0600070205080204" pitchFamily="50" charset="-128"/>
            </a:rPr>
            <a:t>　有形固定資産償却率が低い要因として、学校施設の長寿命化改修や保育施設の処分などを行ったことが要因であると考えている。</a:t>
          </a:r>
        </a:p>
        <a:p>
          <a:r>
            <a:rPr kumimoji="1" lang="ja-JP" altLang="en-US" sz="1300">
              <a:latin typeface="ＭＳ Ｐゴシック" panose="020B0600070205080204" pitchFamily="50" charset="-128"/>
              <a:ea typeface="ＭＳ Ｐゴシック" panose="020B0600070205080204" pitchFamily="50" charset="-128"/>
            </a:rPr>
            <a:t>　有形固定資産償却率が高い、体育館・プール、福祉施設は今後も公共施設等総合管理計画に基づき、市民の要望などを踏まえながら慎重に統廃合を推進していく。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なお、児童会館及び保健センターについて、平成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年度に民間の複合型施設へ移転したことから、資産として所有はしていない。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69,850
69,432
294.65
28,362,508
27,519,904
778,958
14,422,757
27,303,462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144599</xdr:rowOff>
    </xdr:from>
    <xdr:to>
      <xdr:col>24</xdr:col>
      <xdr:colOff>114300</xdr:colOff>
      <xdr:row>37</xdr:row>
      <xdr:rowOff>74749</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167476</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16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5806</xdr:rowOff>
    </xdr:from>
    <xdr:to>
      <xdr:col>20</xdr:col>
      <xdr:colOff>38100</xdr:colOff>
      <xdr:row>37</xdr:row>
      <xdr:rowOff>107406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23949</xdr:rowOff>
    </xdr:from>
    <xdr:to>
      <xdr:col>24</xdr:col>
      <xdr:colOff>63500</xdr:colOff>
      <xdr:row>37</xdr:row>
      <xdr:rowOff>56606</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3675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38463</xdr:rowOff>
    </xdr:from>
    <xdr:to>
      <xdr:col>15</xdr:col>
      <xdr:colOff>101600</xdr:colOff>
      <xdr:row>37</xdr:row>
      <xdr:rowOff>140063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56606</xdr:rowOff>
    </xdr:from>
    <xdr:to>
      <xdr:col>19</xdr:col>
      <xdr:colOff>177800</xdr:colOff>
      <xdr:row>37</xdr:row>
      <xdr:rowOff>89263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4002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66222</xdr:rowOff>
    </xdr:from>
    <xdr:to>
      <xdr:col>10</xdr:col>
      <xdr:colOff>165100</xdr:colOff>
      <xdr:row>37</xdr:row>
      <xdr:rowOff>167822</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89263</xdr:rowOff>
    </xdr:from>
    <xdr:to>
      <xdr:col>15</xdr:col>
      <xdr:colOff>50800</xdr:colOff>
      <xdr:row>37</xdr:row>
      <xdr:rowOff>117022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019300" y="643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123933</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156590</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12899</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2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200-00006E000000}"/>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200-000070000000}"/>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200-000072000000}"/>
            </a:ext>
          </a:extLst>
        </xdr:cNvPr>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137177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165100</xdr:rowOff>
    </xdr:from>
    <xdr:to>
      <xdr:col>55</xdr:col>
      <xdr:colOff>0</xdr:colOff>
      <xdr:row>38</xdr:row>
      <xdr:rowOff>165100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9639300" y="668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699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165100</xdr:rowOff>
    </xdr:from>
    <xdr:to>
      <xdr:col>50</xdr:col>
      <xdr:colOff>114300</xdr:colOff>
      <xdr:row>38</xdr:row>
      <xdr:rowOff>165100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87503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114300</xdr:rowOff>
    </xdr:from>
    <xdr:to>
      <xdr:col>41</xdr:col>
      <xdr:colOff>101600</xdr:colOff>
      <xdr:row>39</xdr:row>
      <xdr:rowOff>44450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810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165100</xdr:rowOff>
    </xdr:from>
    <xdr:to>
      <xdr:col>45</xdr:col>
      <xdr:colOff>177800</xdr:colOff>
      <xdr:row>38</xdr:row>
      <xdr:rowOff>165100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8613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60977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37" name="n_3mainValue【図書館】&#10;一人当たり面積">
          <a:extLst>
            <a:ext uri="{FF2B5EF4-FFF2-40B4-BE49-F238E27FC236}">
              <a16:creationId xmlns:a16="http://schemas.microsoft.com/office/drawing/2014/main" id="{00000000-0008-0000-0200-000089000000}"/>
            </a:ext>
          </a:extLst>
        </xdr:cNvPr>
        <xdr:cNvSpPr txBox="1"/>
      </xdr:nvSpPr>
      <xdr:spPr>
        <a:xfrm>
          <a:off x="7626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2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200-0000A3000000}"/>
            </a:ext>
          </a:extLst>
        </xdr:cNvPr>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200-0000A5000000}"/>
            </a:ext>
          </a:extLst>
        </xdr:cNvPr>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200-0000A7000000}"/>
            </a:ext>
          </a:extLst>
        </xdr:cNvPr>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137795</xdr:rowOff>
    </xdr:from>
    <xdr:to>
      <xdr:col>24</xdr:col>
      <xdr:colOff>114300</xdr:colOff>
      <xdr:row>58</xdr:row>
      <xdr:rowOff>67945</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4584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160672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200-0000B2000000}"/>
            </a:ext>
          </a:extLst>
        </xdr:cNvPr>
        <xdr:cNvSpPr txBox="1"/>
      </xdr:nvSpPr>
      <xdr:spPr>
        <a:xfrm>
          <a:off x="4673600"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xdr:rowOff>
    </xdr:from>
    <xdr:to>
      <xdr:col>20</xdr:col>
      <xdr:colOff>38100</xdr:colOff>
      <xdr:row>58</xdr:row>
      <xdr:rowOff>102235</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3746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17145</xdr:rowOff>
    </xdr:from>
    <xdr:to>
      <xdr:col>24</xdr:col>
      <xdr:colOff>63500</xdr:colOff>
      <xdr:row>58</xdr:row>
      <xdr:rowOff>51435</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3797300" y="99612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34925</xdr:rowOff>
    </xdr:from>
    <xdr:to>
      <xdr:col>15</xdr:col>
      <xdr:colOff>101600</xdr:colOff>
      <xdr:row>58</xdr:row>
      <xdr:rowOff>136525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2857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51435</xdr:rowOff>
    </xdr:from>
    <xdr:to>
      <xdr:col>19</xdr:col>
      <xdr:colOff>177800</xdr:colOff>
      <xdr:row>58</xdr:row>
      <xdr:rowOff>85725</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flipV="1">
          <a:off x="2908300" y="99955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1968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85725</xdr:rowOff>
    </xdr:from>
    <xdr:to>
      <xdr:col>15</xdr:col>
      <xdr:colOff>50800</xdr:colOff>
      <xdr:row>59</xdr:row>
      <xdr:rowOff>22860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2019300" y="1002982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118762</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5820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153052</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7057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1816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a:extLst>
            <a:ext uri="{FF2B5EF4-FFF2-40B4-BE49-F238E27FC236}">
              <a16:creationId xmlns:a16="http://schemas.microsoft.com/office/drawing/2014/main" id="{00000000-0008-0000-0200-0000D7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a:extLst>
            <a:ext uri="{FF2B5EF4-FFF2-40B4-BE49-F238E27FC236}">
              <a16:creationId xmlns:a16="http://schemas.microsoft.com/office/drawing/2014/main" id="{00000000-0008-0000-0200-0000D9000000}"/>
            </a:ext>
          </a:extLst>
        </xdr:cNvPr>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a:extLst>
            <a:ext uri="{FF2B5EF4-FFF2-40B4-BE49-F238E27FC236}">
              <a16:creationId xmlns:a16="http://schemas.microsoft.com/office/drawing/2014/main" id="{00000000-0008-0000-0200-0000DB000000}"/>
            </a:ext>
          </a:extLst>
        </xdr:cNvPr>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40640</xdr:rowOff>
    </xdr:from>
    <xdr:to>
      <xdr:col>55</xdr:col>
      <xdr:colOff>50800</xdr:colOff>
      <xdr:row>61</xdr:row>
      <xdr:rowOff>142240</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10426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19067</xdr:rowOff>
    </xdr:from>
    <xdr:ext cx="469744" cy="259045"/>
    <xdr:sp macro="" textlink="">
      <xdr:nvSpPr>
        <xdr:cNvPr id="230" name="【体育館・プール】&#10;一人当たり面積該当値テキスト">
          <a:extLst>
            <a:ext uri="{FF2B5EF4-FFF2-40B4-BE49-F238E27FC236}">
              <a16:creationId xmlns:a16="http://schemas.microsoft.com/office/drawing/2014/main" id="{00000000-0008-0000-0200-0000E6000000}"/>
            </a:ext>
          </a:extLst>
        </xdr:cNvPr>
        <xdr:cNvSpPr txBox="1"/>
      </xdr:nvSpPr>
      <xdr:spPr>
        <a:xfrm>
          <a:off x="10515600"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40640</xdr:rowOff>
    </xdr:from>
    <xdr:to>
      <xdr:col>50</xdr:col>
      <xdr:colOff>165100</xdr:colOff>
      <xdr:row>61</xdr:row>
      <xdr:rowOff>142240</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958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91440</xdr:rowOff>
    </xdr:from>
    <xdr:to>
      <xdr:col>55</xdr:col>
      <xdr:colOff>0</xdr:colOff>
      <xdr:row>61</xdr:row>
      <xdr:rowOff>91440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9639300" y="10549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105410</xdr:rowOff>
    </xdr:from>
    <xdr:to>
      <xdr:col>46</xdr:col>
      <xdr:colOff>38100</xdr:colOff>
      <xdr:row>61</xdr:row>
      <xdr:rowOff>35560</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8699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156210</xdr:rowOff>
    </xdr:from>
    <xdr:to>
      <xdr:col>50</xdr:col>
      <xdr:colOff>114300</xdr:colOff>
      <xdr:row>61</xdr:row>
      <xdr:rowOff>91440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8750300" y="1044321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82550</xdr:rowOff>
    </xdr:from>
    <xdr:to>
      <xdr:col>41</xdr:col>
      <xdr:colOff>101600</xdr:colOff>
      <xdr:row>61</xdr:row>
      <xdr:rowOff>12700</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7810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133350</xdr:rowOff>
    </xdr:from>
    <xdr:to>
      <xdr:col>45</xdr:col>
      <xdr:colOff>177800</xdr:colOff>
      <xdr:row>60</xdr:row>
      <xdr:rowOff>156210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7861300" y="10420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a:extLst>
            <a:ext uri="{FF2B5EF4-FFF2-40B4-BE49-F238E27FC236}">
              <a16:creationId xmlns:a16="http://schemas.microsoft.com/office/drawing/2014/main" id="{00000000-0008-0000-0200-0000ED000000}"/>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a:extLst>
            <a:ext uri="{FF2B5EF4-FFF2-40B4-BE49-F238E27FC236}">
              <a16:creationId xmlns:a16="http://schemas.microsoft.com/office/drawing/2014/main" id="{00000000-0008-0000-0200-0000EE000000}"/>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110507</xdr:rowOff>
    </xdr:from>
    <xdr:ext cx="469744" cy="259045"/>
    <xdr:sp macro="" textlink="">
      <xdr:nvSpPr>
        <xdr:cNvPr id="239" name="n_3aveValue【体育館・プール】&#10;一人当たり面積">
          <a:extLst>
            <a:ext uri="{FF2B5EF4-FFF2-40B4-BE49-F238E27FC236}">
              <a16:creationId xmlns:a16="http://schemas.microsoft.com/office/drawing/2014/main" id="{00000000-0008-0000-0200-0000EF000000}"/>
            </a:ext>
          </a:extLst>
        </xdr:cNvPr>
        <xdr:cNvSpPr txBox="1"/>
      </xdr:nvSpPr>
      <xdr:spPr>
        <a:xfrm>
          <a:off x="7626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133367</xdr:rowOff>
    </xdr:from>
    <xdr:ext cx="469744" cy="259045"/>
    <xdr:sp macro="" textlink="">
      <xdr:nvSpPr>
        <xdr:cNvPr id="240" name="n_1mainValue【体育館・プール】&#10;一人当たり面積">
          <a:extLst>
            <a:ext uri="{FF2B5EF4-FFF2-40B4-BE49-F238E27FC236}">
              <a16:creationId xmlns:a16="http://schemas.microsoft.com/office/drawing/2014/main" id="{00000000-0008-0000-0200-0000F0000000}"/>
            </a:ext>
          </a:extLst>
        </xdr:cNvPr>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26687</xdr:rowOff>
    </xdr:from>
    <xdr:ext cx="469744" cy="259045"/>
    <xdr:sp macro="" textlink="">
      <xdr:nvSpPr>
        <xdr:cNvPr id="241" name="n_2mainValue【体育館・プール】&#10;一人当たり面積">
          <a:extLst>
            <a:ext uri="{FF2B5EF4-FFF2-40B4-BE49-F238E27FC236}">
              <a16:creationId xmlns:a16="http://schemas.microsoft.com/office/drawing/2014/main" id="{00000000-0008-0000-0200-0000F1000000}"/>
            </a:ext>
          </a:extLst>
        </xdr:cNvPr>
        <xdr:cNvSpPr txBox="1"/>
      </xdr:nvSpPr>
      <xdr:spPr>
        <a:xfrm>
          <a:off x="8515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29227</xdr:rowOff>
    </xdr:from>
    <xdr:ext cx="469744" cy="259045"/>
    <xdr:sp macro="" textlink="">
      <xdr:nvSpPr>
        <xdr:cNvPr id="242" name="n_3mainValue【体育館・プール】&#10;一人当たり面積">
          <a:extLst>
            <a:ext uri="{FF2B5EF4-FFF2-40B4-BE49-F238E27FC236}">
              <a16:creationId xmlns:a16="http://schemas.microsoft.com/office/drawing/2014/main" id="{00000000-0008-0000-0200-0000F2000000}"/>
            </a:ext>
          </a:extLst>
        </xdr:cNvPr>
        <xdr:cNvSpPr txBox="1"/>
      </xdr:nvSpPr>
      <xdr:spPr>
        <a:xfrm>
          <a:off x="76264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02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0000000-0008-0000-0200-00000A010000}"/>
            </a:ext>
          </a:extLst>
        </xdr:cNvPr>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a:extLst>
            <a:ext uri="{FF2B5EF4-FFF2-40B4-BE49-F238E27FC236}">
              <a16:creationId xmlns:a16="http://schemas.microsoft.com/office/drawing/2014/main" id="{00000000-0008-0000-0200-00000C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0000000-0008-0000-0200-00000E010000}"/>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71882</xdr:rowOff>
    </xdr:from>
    <xdr:to>
      <xdr:col>24</xdr:col>
      <xdr:colOff>114300</xdr:colOff>
      <xdr:row>82</xdr:row>
      <xdr:rowOff>2032</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45847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94759</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0000000-0008-0000-0200-000019010000}"/>
            </a:ext>
          </a:extLst>
        </xdr:cNvPr>
        <xdr:cNvSpPr txBox="1"/>
      </xdr:nvSpPr>
      <xdr:spPr>
        <a:xfrm>
          <a:off x="4673600" y="1381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140463</xdr:rowOff>
    </xdr:from>
    <xdr:to>
      <xdr:col>20</xdr:col>
      <xdr:colOff>38100</xdr:colOff>
      <xdr:row>82</xdr:row>
      <xdr:rowOff>70613</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3746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122682</xdr:rowOff>
    </xdr:from>
    <xdr:to>
      <xdr:col>24</xdr:col>
      <xdr:colOff>63500</xdr:colOff>
      <xdr:row>82</xdr:row>
      <xdr:rowOff>19813</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3797300" y="14010132"/>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158750</xdr:rowOff>
    </xdr:from>
    <xdr:to>
      <xdr:col>15</xdr:col>
      <xdr:colOff>101600</xdr:colOff>
      <xdr:row>78</xdr:row>
      <xdr:rowOff>88900</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2857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82</xdr:row>
      <xdr:rowOff>19813</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2908300" y="13411200"/>
          <a:ext cx="889000" cy="6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158750</xdr:rowOff>
    </xdr:from>
    <xdr:to>
      <xdr:col>10</xdr:col>
      <xdr:colOff>165100</xdr:colOff>
      <xdr:row>78</xdr:row>
      <xdr:rowOff>88900</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196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38100</xdr:rowOff>
    </xdr:from>
    <xdr:to>
      <xdr:col>15</xdr:col>
      <xdr:colOff>50800</xdr:colOff>
      <xdr:row>78</xdr:row>
      <xdr:rowOff>38100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2019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200-000020010000}"/>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200-000021010000}"/>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200-000022010000}"/>
            </a:ext>
          </a:extLst>
        </xdr:cNvPr>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87140</xdr:rowOff>
    </xdr:from>
    <xdr:ext cx="405111" cy="259045"/>
    <xdr:sp macro="" textlink="">
      <xdr:nvSpPr>
        <xdr:cNvPr id="291" name="n_1mainValue【福祉施設】&#10;有形固定資産減価償却率">
          <a:extLst>
            <a:ext uri="{FF2B5EF4-FFF2-40B4-BE49-F238E27FC236}">
              <a16:creationId xmlns:a16="http://schemas.microsoft.com/office/drawing/2014/main" id="{00000000-0008-0000-0200-000023010000}"/>
            </a:ext>
          </a:extLst>
        </xdr:cNvPr>
        <xdr:cNvSpPr txBox="1"/>
      </xdr:nvSpPr>
      <xdr:spPr>
        <a:xfrm>
          <a:off x="3582044" y="1380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105427</xdr:rowOff>
    </xdr:from>
    <xdr:ext cx="469744" cy="259045"/>
    <xdr:sp macro="" textlink="">
      <xdr:nvSpPr>
        <xdr:cNvPr id="292" name="n_2mainValue【福祉施設】&#10;有形固定資産減価償却率">
          <a:extLst>
            <a:ext uri="{FF2B5EF4-FFF2-40B4-BE49-F238E27FC236}">
              <a16:creationId xmlns:a16="http://schemas.microsoft.com/office/drawing/2014/main" id="{00000000-0008-0000-0200-000024010000}"/>
            </a:ext>
          </a:extLst>
        </xdr:cNvPr>
        <xdr:cNvSpPr txBox="1"/>
      </xdr:nvSpPr>
      <xdr:spPr>
        <a:xfrm>
          <a:off x="2673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105427</xdr:rowOff>
    </xdr:from>
    <xdr:ext cx="469744" cy="259045"/>
    <xdr:sp macro="" textlink="">
      <xdr:nvSpPr>
        <xdr:cNvPr id="293" name="n_3mainValue【福祉施設】&#10;有形固定資産減価償却率">
          <a:extLst>
            <a:ext uri="{FF2B5EF4-FFF2-40B4-BE49-F238E27FC236}">
              <a16:creationId xmlns:a16="http://schemas.microsoft.com/office/drawing/2014/main" id="{00000000-0008-0000-0200-000025010000}"/>
            </a:ext>
          </a:extLst>
        </xdr:cNvPr>
        <xdr:cNvSpPr txBox="1"/>
      </xdr:nvSpPr>
      <xdr:spPr>
        <a:xfrm>
          <a:off x="1784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00000000-0008-0000-02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a:extLst>
            <a:ext uri="{FF2B5EF4-FFF2-40B4-BE49-F238E27FC236}">
              <a16:creationId xmlns:a16="http://schemas.microsoft.com/office/drawing/2014/main" id="{00000000-0008-0000-0200-00003A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a:extLst>
            <a:ext uri="{FF2B5EF4-FFF2-40B4-BE49-F238E27FC236}">
              <a16:creationId xmlns:a16="http://schemas.microsoft.com/office/drawing/2014/main" id="{00000000-0008-0000-0200-00003C010000}"/>
            </a:ext>
          </a:extLst>
        </xdr:cNvPr>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a:extLst>
            <a:ext uri="{FF2B5EF4-FFF2-40B4-BE49-F238E27FC236}">
              <a16:creationId xmlns:a16="http://schemas.microsoft.com/office/drawing/2014/main" id="{00000000-0008-0000-0200-00003E010000}"/>
            </a:ext>
          </a:extLst>
        </xdr:cNvPr>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0426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57166</xdr:rowOff>
    </xdr:from>
    <xdr:ext cx="469744" cy="259045"/>
    <xdr:sp macro="" textlink="">
      <xdr:nvSpPr>
        <xdr:cNvPr id="329" name="【福祉施設】&#10;一人当たり面積該当値テキスト">
          <a:extLst>
            <a:ext uri="{FF2B5EF4-FFF2-40B4-BE49-F238E27FC236}">
              <a16:creationId xmlns:a16="http://schemas.microsoft.com/office/drawing/2014/main" id="{00000000-0008-0000-0200-000049010000}"/>
            </a:ext>
          </a:extLst>
        </xdr:cNvPr>
        <xdr:cNvSpPr txBox="1"/>
      </xdr:nvSpPr>
      <xdr:spPr>
        <a:xfrm>
          <a:off x="10515600"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73025</xdr:rowOff>
    </xdr:from>
    <xdr:to>
      <xdr:col>50</xdr:col>
      <xdr:colOff>165100</xdr:colOff>
      <xdr:row>84</xdr:row>
      <xdr:rowOff>3175</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9588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123825</xdr:rowOff>
    </xdr:from>
    <xdr:to>
      <xdr:col>55</xdr:col>
      <xdr:colOff>0</xdr:colOff>
      <xdr:row>83</xdr:row>
      <xdr:rowOff>129539</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9639300" y="143541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123825</xdr:rowOff>
    </xdr:from>
    <xdr:to>
      <xdr:col>50</xdr:col>
      <xdr:colOff>114300</xdr:colOff>
      <xdr:row>85</xdr:row>
      <xdr:rowOff>49530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flipV="1">
          <a:off x="8750300" y="14354175"/>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49530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7861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a:extLst>
            <a:ext uri="{FF2B5EF4-FFF2-40B4-BE49-F238E27FC236}">
              <a16:creationId xmlns:a16="http://schemas.microsoft.com/office/drawing/2014/main" id="{00000000-0008-0000-0200-000050010000}"/>
            </a:ext>
          </a:extLst>
        </xdr:cNvPr>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a:extLst>
            <a:ext uri="{FF2B5EF4-FFF2-40B4-BE49-F238E27FC236}">
              <a16:creationId xmlns:a16="http://schemas.microsoft.com/office/drawing/2014/main" id="{00000000-0008-0000-0200-000051010000}"/>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a:extLst>
            <a:ext uri="{FF2B5EF4-FFF2-40B4-BE49-F238E27FC236}">
              <a16:creationId xmlns:a16="http://schemas.microsoft.com/office/drawing/2014/main" id="{00000000-0008-0000-0200-000052010000}"/>
            </a:ext>
          </a:extLst>
        </xdr:cNvPr>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165752</xdr:rowOff>
    </xdr:from>
    <xdr:ext cx="469744" cy="259045"/>
    <xdr:sp macro="" textlink="">
      <xdr:nvSpPr>
        <xdr:cNvPr id="339" name="n_1mainValue【福祉施設】&#10;一人当たり面積">
          <a:extLst>
            <a:ext uri="{FF2B5EF4-FFF2-40B4-BE49-F238E27FC236}">
              <a16:creationId xmlns:a16="http://schemas.microsoft.com/office/drawing/2014/main" id="{00000000-0008-0000-0200-000053010000}"/>
            </a:ext>
          </a:extLst>
        </xdr:cNvPr>
        <xdr:cNvSpPr txBox="1"/>
      </xdr:nvSpPr>
      <xdr:spPr>
        <a:xfrm>
          <a:off x="9391727" y="1439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40" name="n_2mainValue【福祉施設】&#10;一人当たり面積">
          <a:extLst>
            <a:ext uri="{FF2B5EF4-FFF2-40B4-BE49-F238E27FC236}">
              <a16:creationId xmlns:a16="http://schemas.microsoft.com/office/drawing/2014/main" id="{00000000-0008-0000-0200-000054010000}"/>
            </a:ext>
          </a:extLst>
        </xdr:cNvPr>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41" name="n_3mainValue【福祉施設】&#10;一人当たり面積">
          <a:extLst>
            <a:ext uri="{FF2B5EF4-FFF2-40B4-BE49-F238E27FC236}">
              <a16:creationId xmlns:a16="http://schemas.microsoft.com/office/drawing/2014/main" id="{00000000-0008-0000-0200-000055010000}"/>
            </a:ext>
          </a:extLst>
        </xdr:cNvPr>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a:extLst>
            <a:ext uri="{FF2B5EF4-FFF2-40B4-BE49-F238E27FC236}">
              <a16:creationId xmlns:a16="http://schemas.microsoft.com/office/drawing/2014/main" id="{00000000-0008-0000-0200-00006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a:extLst>
            <a:ext uri="{FF2B5EF4-FFF2-40B4-BE49-F238E27FC236}">
              <a16:creationId xmlns:a16="http://schemas.microsoft.com/office/drawing/2014/main" id="{00000000-0008-0000-0200-000070010000}"/>
            </a:ext>
          </a:extLst>
        </xdr:cNvPr>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a:extLst>
            <a:ext uri="{FF2B5EF4-FFF2-40B4-BE49-F238E27FC236}">
              <a16:creationId xmlns:a16="http://schemas.microsoft.com/office/drawing/2014/main" id="{00000000-0008-0000-0200-000072010000}"/>
            </a:ext>
          </a:extLst>
        </xdr:cNvPr>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72" name="【市民会館】&#10;有形固定資産減価償却率平均値テキスト">
          <a:extLst>
            <a:ext uri="{FF2B5EF4-FFF2-40B4-BE49-F238E27FC236}">
              <a16:creationId xmlns:a16="http://schemas.microsoft.com/office/drawing/2014/main" id="{00000000-0008-0000-0200-000074010000}"/>
            </a:ext>
          </a:extLst>
        </xdr:cNvPr>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61323</xdr:rowOff>
    </xdr:from>
    <xdr:to>
      <xdr:col>24</xdr:col>
      <xdr:colOff>114300</xdr:colOff>
      <xdr:row>102</xdr:row>
      <xdr:rowOff>162923</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45847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84200</xdr:rowOff>
    </xdr:from>
    <xdr:ext cx="405111" cy="259045"/>
    <xdr:sp macro="" textlink="">
      <xdr:nvSpPr>
        <xdr:cNvPr id="383" name="【市民会館】&#10;有形固定資産減価償却率該当値テキスト">
          <a:extLst>
            <a:ext uri="{FF2B5EF4-FFF2-40B4-BE49-F238E27FC236}">
              <a16:creationId xmlns:a16="http://schemas.microsoft.com/office/drawing/2014/main" id="{00000000-0008-0000-0200-00007F010000}"/>
            </a:ext>
          </a:extLst>
        </xdr:cNvPr>
        <xdr:cNvSpPr txBox="1"/>
      </xdr:nvSpPr>
      <xdr:spPr>
        <a:xfrm>
          <a:off x="4673600" y="1740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71120</xdr:rowOff>
    </xdr:from>
    <xdr:to>
      <xdr:col>20</xdr:col>
      <xdr:colOff>38100</xdr:colOff>
      <xdr:row>103</xdr:row>
      <xdr:rowOff>1270</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3746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112123</xdr:rowOff>
    </xdr:from>
    <xdr:to>
      <xdr:col>24</xdr:col>
      <xdr:colOff>63500</xdr:colOff>
      <xdr:row>102</xdr:row>
      <xdr:rowOff>121920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3797300" y="1760002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92348</xdr:rowOff>
    </xdr:from>
    <xdr:to>
      <xdr:col>15</xdr:col>
      <xdr:colOff>101600</xdr:colOff>
      <xdr:row>103</xdr:row>
      <xdr:rowOff>22498</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2857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121920</xdr:rowOff>
    </xdr:from>
    <xdr:to>
      <xdr:col>19</xdr:col>
      <xdr:colOff>177800</xdr:colOff>
      <xdr:row>102</xdr:row>
      <xdr:rowOff>143148</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2908300" y="1760982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170724</xdr:rowOff>
    </xdr:from>
    <xdr:to>
      <xdr:col>10</xdr:col>
      <xdr:colOff>165100</xdr:colOff>
      <xdr:row>103</xdr:row>
      <xdr:rowOff>100874</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1968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143148</xdr:rowOff>
    </xdr:from>
    <xdr:to>
      <xdr:col>15</xdr:col>
      <xdr:colOff>50800</xdr:colOff>
      <xdr:row>103</xdr:row>
      <xdr:rowOff>50074</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2019300" y="17631048"/>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90" name="n_1aveValue【市民会館】&#10;有形固定資産減価償却率">
          <a:extLst>
            <a:ext uri="{FF2B5EF4-FFF2-40B4-BE49-F238E27FC236}">
              <a16:creationId xmlns:a16="http://schemas.microsoft.com/office/drawing/2014/main" id="{00000000-0008-0000-0200-000086010000}"/>
            </a:ext>
          </a:extLst>
        </xdr:cNvPr>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1" name="n_2aveValue【市民会館】&#10;有形固定資産減価償却率">
          <a:extLst>
            <a:ext uri="{FF2B5EF4-FFF2-40B4-BE49-F238E27FC236}">
              <a16:creationId xmlns:a16="http://schemas.microsoft.com/office/drawing/2014/main" id="{00000000-0008-0000-0200-000087010000}"/>
            </a:ext>
          </a:extLst>
        </xdr:cNvPr>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92" name="n_3aveValue【市民会館】&#10;有形固定資産減価償却率">
          <a:extLst>
            <a:ext uri="{FF2B5EF4-FFF2-40B4-BE49-F238E27FC236}">
              <a16:creationId xmlns:a16="http://schemas.microsoft.com/office/drawing/2014/main" id="{00000000-0008-0000-0200-000088010000}"/>
            </a:ext>
          </a:extLst>
        </xdr:cNvPr>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17797</xdr:rowOff>
    </xdr:from>
    <xdr:ext cx="405111" cy="259045"/>
    <xdr:sp macro="" textlink="">
      <xdr:nvSpPr>
        <xdr:cNvPr id="393" name="n_1mainValue【市民会館】&#10;有形固定資産減価償却率">
          <a:extLst>
            <a:ext uri="{FF2B5EF4-FFF2-40B4-BE49-F238E27FC236}">
              <a16:creationId xmlns:a16="http://schemas.microsoft.com/office/drawing/2014/main" id="{00000000-0008-0000-0200-000089010000}"/>
            </a:ext>
          </a:extLst>
        </xdr:cNvPr>
        <xdr:cNvSpPr txBox="1"/>
      </xdr:nvSpPr>
      <xdr:spPr>
        <a:xfrm>
          <a:off x="3582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39025</xdr:rowOff>
    </xdr:from>
    <xdr:ext cx="405111" cy="259045"/>
    <xdr:sp macro="" textlink="">
      <xdr:nvSpPr>
        <xdr:cNvPr id="394" name="n_2mainValue【市民会館】&#10;有形固定資産減価償却率">
          <a:extLst>
            <a:ext uri="{FF2B5EF4-FFF2-40B4-BE49-F238E27FC236}">
              <a16:creationId xmlns:a16="http://schemas.microsoft.com/office/drawing/2014/main" id="{00000000-0008-0000-0200-00008A010000}"/>
            </a:ext>
          </a:extLst>
        </xdr:cNvPr>
        <xdr:cNvSpPr txBox="1"/>
      </xdr:nvSpPr>
      <xdr:spPr>
        <a:xfrm>
          <a:off x="2705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117401</xdr:rowOff>
    </xdr:from>
    <xdr:ext cx="405111" cy="259045"/>
    <xdr:sp macro="" textlink="">
      <xdr:nvSpPr>
        <xdr:cNvPr id="395" name="n_3mainValue【市民会館】&#10;有形固定資産減価償却率">
          <a:extLst>
            <a:ext uri="{FF2B5EF4-FFF2-40B4-BE49-F238E27FC236}">
              <a16:creationId xmlns:a16="http://schemas.microsoft.com/office/drawing/2014/main" id="{00000000-0008-0000-0200-00008B010000}"/>
            </a:ext>
          </a:extLst>
        </xdr:cNvPr>
        <xdr:cNvSpPr txBox="1"/>
      </xdr:nvSpPr>
      <xdr:spPr>
        <a:xfrm>
          <a:off x="1816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00000000-0008-0000-0200-0000A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a:extLst>
            <a:ext uri="{FF2B5EF4-FFF2-40B4-BE49-F238E27FC236}">
              <a16:creationId xmlns:a16="http://schemas.microsoft.com/office/drawing/2014/main" id="{00000000-0008-0000-0200-0000A4010000}"/>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a:extLst>
            <a:ext uri="{FF2B5EF4-FFF2-40B4-BE49-F238E27FC236}">
              <a16:creationId xmlns:a16="http://schemas.microsoft.com/office/drawing/2014/main" id="{00000000-0008-0000-0200-0000A6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a:extLst>
            <a:ext uri="{FF2B5EF4-FFF2-40B4-BE49-F238E27FC236}">
              <a16:creationId xmlns:a16="http://schemas.microsoft.com/office/drawing/2014/main" id="{00000000-0008-0000-0200-0000A8010000}"/>
            </a:ext>
          </a:extLst>
        </xdr:cNvPr>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40639</xdr:rowOff>
    </xdr:from>
    <xdr:to>
      <xdr:col>55</xdr:col>
      <xdr:colOff>50800</xdr:colOff>
      <xdr:row>106</xdr:row>
      <xdr:rowOff>142239</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0426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19066</xdr:rowOff>
    </xdr:from>
    <xdr:ext cx="469744" cy="259045"/>
    <xdr:sp macro="" textlink="">
      <xdr:nvSpPr>
        <xdr:cNvPr id="435" name="【市民会館】&#10;一人当たり面積該当値テキスト">
          <a:extLst>
            <a:ext uri="{FF2B5EF4-FFF2-40B4-BE49-F238E27FC236}">
              <a16:creationId xmlns:a16="http://schemas.microsoft.com/office/drawing/2014/main" id="{00000000-0008-0000-0200-0000B3010000}"/>
            </a:ext>
          </a:extLst>
        </xdr:cNvPr>
        <xdr:cNvSpPr txBox="1"/>
      </xdr:nvSpPr>
      <xdr:spPr>
        <a:xfrm>
          <a:off x="10515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36830</xdr:rowOff>
    </xdr:from>
    <xdr:to>
      <xdr:col>50</xdr:col>
      <xdr:colOff>165100</xdr:colOff>
      <xdr:row>106</xdr:row>
      <xdr:rowOff>138430</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958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87630</xdr:rowOff>
    </xdr:from>
    <xdr:to>
      <xdr:col>55</xdr:col>
      <xdr:colOff>0</xdr:colOff>
      <xdr:row>106</xdr:row>
      <xdr:rowOff>91439</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9639300" y="182613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8699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87630</xdr:rowOff>
    </xdr:from>
    <xdr:to>
      <xdr:col>50</xdr:col>
      <xdr:colOff>114300</xdr:colOff>
      <xdr:row>106</xdr:row>
      <xdr:rowOff>87630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8750300" y="1826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33020</xdr:rowOff>
    </xdr:from>
    <xdr:to>
      <xdr:col>41</xdr:col>
      <xdr:colOff>101600</xdr:colOff>
      <xdr:row>106</xdr:row>
      <xdr:rowOff>134620</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7810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83820</xdr:rowOff>
    </xdr:from>
    <xdr:to>
      <xdr:col>45</xdr:col>
      <xdr:colOff>177800</xdr:colOff>
      <xdr:row>106</xdr:row>
      <xdr:rowOff>87630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7861300" y="1825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a:extLst>
            <a:ext uri="{FF2B5EF4-FFF2-40B4-BE49-F238E27FC236}">
              <a16:creationId xmlns:a16="http://schemas.microsoft.com/office/drawing/2014/main" id="{00000000-0008-0000-0200-0000BA010000}"/>
            </a:ext>
          </a:extLst>
        </xdr:cNvPr>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a:extLst>
            <a:ext uri="{FF2B5EF4-FFF2-40B4-BE49-F238E27FC236}">
              <a16:creationId xmlns:a16="http://schemas.microsoft.com/office/drawing/2014/main" id="{00000000-0008-0000-0200-0000BB010000}"/>
            </a:ext>
          </a:extLst>
        </xdr:cNvPr>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4" name="n_3aveValue【市民会館】&#10;一人当たり面積">
          <a:extLst>
            <a:ext uri="{FF2B5EF4-FFF2-40B4-BE49-F238E27FC236}">
              <a16:creationId xmlns:a16="http://schemas.microsoft.com/office/drawing/2014/main" id="{00000000-0008-0000-0200-0000BC010000}"/>
            </a:ext>
          </a:extLst>
        </xdr:cNvPr>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129557</xdr:rowOff>
    </xdr:from>
    <xdr:ext cx="469744" cy="259045"/>
    <xdr:sp macro="" textlink="">
      <xdr:nvSpPr>
        <xdr:cNvPr id="445" name="n_1mainValue【市民会館】&#10;一人当たり面積">
          <a:extLst>
            <a:ext uri="{FF2B5EF4-FFF2-40B4-BE49-F238E27FC236}">
              <a16:creationId xmlns:a16="http://schemas.microsoft.com/office/drawing/2014/main" id="{00000000-0008-0000-0200-0000BD010000}"/>
            </a:ext>
          </a:extLst>
        </xdr:cNvPr>
        <xdr:cNvSpPr txBox="1"/>
      </xdr:nvSpPr>
      <xdr:spPr>
        <a:xfrm>
          <a:off x="9391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129557</xdr:rowOff>
    </xdr:from>
    <xdr:ext cx="469744" cy="259045"/>
    <xdr:sp macro="" textlink="">
      <xdr:nvSpPr>
        <xdr:cNvPr id="446" name="n_2mainValue【市民会館】&#10;一人当たり面積">
          <a:extLst>
            <a:ext uri="{FF2B5EF4-FFF2-40B4-BE49-F238E27FC236}">
              <a16:creationId xmlns:a16="http://schemas.microsoft.com/office/drawing/2014/main" id="{00000000-0008-0000-0200-0000BE010000}"/>
            </a:ext>
          </a:extLst>
        </xdr:cNvPr>
        <xdr:cNvSpPr txBox="1"/>
      </xdr:nvSpPr>
      <xdr:spPr>
        <a:xfrm>
          <a:off x="8515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125747</xdr:rowOff>
    </xdr:from>
    <xdr:ext cx="469744" cy="259045"/>
    <xdr:sp macro="" textlink="">
      <xdr:nvSpPr>
        <xdr:cNvPr id="447" name="n_3mainValue【市民会館】&#10;一人当たり面積">
          <a:extLst>
            <a:ext uri="{FF2B5EF4-FFF2-40B4-BE49-F238E27FC236}">
              <a16:creationId xmlns:a16="http://schemas.microsoft.com/office/drawing/2014/main" id="{00000000-0008-0000-0200-0000BF010000}"/>
            </a:ext>
          </a:extLst>
        </xdr:cNvPr>
        <xdr:cNvSpPr txBox="1"/>
      </xdr:nvSpPr>
      <xdr:spPr>
        <a:xfrm>
          <a:off x="7626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a:extLst>
            <a:ext uri="{FF2B5EF4-FFF2-40B4-BE49-F238E27FC236}">
              <a16:creationId xmlns:a16="http://schemas.microsoft.com/office/drawing/2014/main" id="{00000000-0008-0000-0200-0000D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a:extLst>
            <a:ext uri="{FF2B5EF4-FFF2-40B4-BE49-F238E27FC236}">
              <a16:creationId xmlns:a16="http://schemas.microsoft.com/office/drawing/2014/main" id="{00000000-0008-0000-0200-0000DA010000}"/>
            </a:ext>
          </a:extLst>
        </xdr:cNvPr>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a:extLst>
            <a:ext uri="{FF2B5EF4-FFF2-40B4-BE49-F238E27FC236}">
              <a16:creationId xmlns:a16="http://schemas.microsoft.com/office/drawing/2014/main" id="{00000000-0008-0000-0200-0000DC010000}"/>
            </a:ext>
          </a:extLst>
        </xdr:cNvPr>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478" name="【一般廃棄物処理施設】&#10;有形固定資産減価償却率平均値テキスト">
          <a:extLst>
            <a:ext uri="{FF2B5EF4-FFF2-40B4-BE49-F238E27FC236}">
              <a16:creationId xmlns:a16="http://schemas.microsoft.com/office/drawing/2014/main" id="{00000000-0008-0000-0200-0000DE010000}"/>
            </a:ext>
          </a:extLst>
        </xdr:cNvPr>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136434</xdr:rowOff>
    </xdr:from>
    <xdr:to>
      <xdr:col>85</xdr:col>
      <xdr:colOff>177800</xdr:colOff>
      <xdr:row>37</xdr:row>
      <xdr:rowOff>66584</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162687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114861</xdr:rowOff>
    </xdr:from>
    <xdr:ext cx="405111" cy="259045"/>
    <xdr:sp macro="" textlink="">
      <xdr:nvSpPr>
        <xdr:cNvPr id="489" name="【一般廃棄物処理施設】&#10;有形固定資産減価償却率該当値テキスト">
          <a:extLst>
            <a:ext uri="{FF2B5EF4-FFF2-40B4-BE49-F238E27FC236}">
              <a16:creationId xmlns:a16="http://schemas.microsoft.com/office/drawing/2014/main" id="{00000000-0008-0000-0200-0000E9010000}"/>
            </a:ext>
          </a:extLst>
        </xdr:cNvPr>
        <xdr:cNvSpPr txBox="1"/>
      </xdr:nvSpPr>
      <xdr:spPr>
        <a:xfrm>
          <a:off x="16357600"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58057</xdr:rowOff>
    </xdr:from>
    <xdr:to>
      <xdr:col>81</xdr:col>
      <xdr:colOff>101600</xdr:colOff>
      <xdr:row>37</xdr:row>
      <xdr:rowOff>159657</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5430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15784</xdr:rowOff>
    </xdr:from>
    <xdr:to>
      <xdr:col>85</xdr:col>
      <xdr:colOff>127000</xdr:colOff>
      <xdr:row>37</xdr:row>
      <xdr:rowOff>108857</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15481300" y="6359434"/>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149497</xdr:rowOff>
    </xdr:from>
    <xdr:to>
      <xdr:col>76</xdr:col>
      <xdr:colOff>165100</xdr:colOff>
      <xdr:row>38</xdr:row>
      <xdr:rowOff>79647</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4541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108857</xdr:rowOff>
    </xdr:from>
    <xdr:to>
      <xdr:col>81</xdr:col>
      <xdr:colOff>50800</xdr:colOff>
      <xdr:row>38</xdr:row>
      <xdr:rowOff>28847</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14592300" y="645250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77651</xdr:rowOff>
    </xdr:from>
    <xdr:to>
      <xdr:col>72</xdr:col>
      <xdr:colOff>38100</xdr:colOff>
      <xdr:row>35</xdr:row>
      <xdr:rowOff>7801</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36525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128451</xdr:rowOff>
    </xdr:from>
    <xdr:to>
      <xdr:col>76</xdr:col>
      <xdr:colOff>114300</xdr:colOff>
      <xdr:row>38</xdr:row>
      <xdr:rowOff>28847</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3703300" y="5957751"/>
          <a:ext cx="889000" cy="58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96" name="n_1aveValue【一般廃棄物処理施設】&#10;有形固定資産減価償却率">
          <a:extLst>
            <a:ext uri="{FF2B5EF4-FFF2-40B4-BE49-F238E27FC236}">
              <a16:creationId xmlns:a16="http://schemas.microsoft.com/office/drawing/2014/main" id="{00000000-0008-0000-0200-0000F0010000}"/>
            </a:ext>
          </a:extLst>
        </xdr:cNvPr>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97" name="n_2aveValue【一般廃棄物処理施設】&#10;有形固定資産減価償却率">
          <a:extLst>
            <a:ext uri="{FF2B5EF4-FFF2-40B4-BE49-F238E27FC236}">
              <a16:creationId xmlns:a16="http://schemas.microsoft.com/office/drawing/2014/main" id="{00000000-0008-0000-0200-0000F1010000}"/>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129557</xdr:rowOff>
    </xdr:from>
    <xdr:ext cx="405111" cy="259045"/>
    <xdr:sp macro="" textlink="">
      <xdr:nvSpPr>
        <xdr:cNvPr id="498" name="n_3aveValue【一般廃棄物処理施設】&#10;有形固定資産減価償却率">
          <a:extLst>
            <a:ext uri="{FF2B5EF4-FFF2-40B4-BE49-F238E27FC236}">
              <a16:creationId xmlns:a16="http://schemas.microsoft.com/office/drawing/2014/main" id="{00000000-0008-0000-0200-0000F2010000}"/>
            </a:ext>
          </a:extLst>
        </xdr:cNvPr>
        <xdr:cNvSpPr txBox="1"/>
      </xdr:nvSpPr>
      <xdr:spPr>
        <a:xfrm>
          <a:off x="13500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150784</xdr:rowOff>
    </xdr:from>
    <xdr:ext cx="405111" cy="259045"/>
    <xdr:sp macro="" textlink="">
      <xdr:nvSpPr>
        <xdr:cNvPr id="499" name="n_1mainValue【一般廃棄物処理施設】&#10;有形固定資産減価償却率">
          <a:extLst>
            <a:ext uri="{FF2B5EF4-FFF2-40B4-BE49-F238E27FC236}">
              <a16:creationId xmlns:a16="http://schemas.microsoft.com/office/drawing/2014/main" id="{00000000-0008-0000-0200-0000F3010000}"/>
            </a:ext>
          </a:extLst>
        </xdr:cNvPr>
        <xdr:cNvSpPr txBox="1"/>
      </xdr:nvSpPr>
      <xdr:spPr>
        <a:xfrm>
          <a:off x="152660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70774</xdr:rowOff>
    </xdr:from>
    <xdr:ext cx="405111" cy="259045"/>
    <xdr:sp macro="" textlink="">
      <xdr:nvSpPr>
        <xdr:cNvPr id="500" name="n_2mainValue【一般廃棄物処理施設】&#10;有形固定資産減価償却率">
          <a:extLst>
            <a:ext uri="{FF2B5EF4-FFF2-40B4-BE49-F238E27FC236}">
              <a16:creationId xmlns:a16="http://schemas.microsoft.com/office/drawing/2014/main" id="{00000000-0008-0000-0200-0000F4010000}"/>
            </a:ext>
          </a:extLst>
        </xdr:cNvPr>
        <xdr:cNvSpPr txBox="1"/>
      </xdr:nvSpPr>
      <xdr:spPr>
        <a:xfrm>
          <a:off x="14389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24328</xdr:rowOff>
    </xdr:from>
    <xdr:ext cx="405111" cy="259045"/>
    <xdr:sp macro="" textlink="">
      <xdr:nvSpPr>
        <xdr:cNvPr id="501" name="n_3mainValue【一般廃棄物処理施設】&#10;有形固定資産減価償却率">
          <a:extLst>
            <a:ext uri="{FF2B5EF4-FFF2-40B4-BE49-F238E27FC236}">
              <a16:creationId xmlns:a16="http://schemas.microsoft.com/office/drawing/2014/main" id="{00000000-0008-0000-0200-0000F5010000}"/>
            </a:ext>
          </a:extLst>
        </xdr:cNvPr>
        <xdr:cNvSpPr txBox="1"/>
      </xdr:nvSpPr>
      <xdr:spPr>
        <a:xfrm>
          <a:off x="13500744" y="568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a:extLst>
            <a:ext uri="{FF2B5EF4-FFF2-40B4-BE49-F238E27FC236}">
              <a16:creationId xmlns:a16="http://schemas.microsoft.com/office/drawing/2014/main" id="{00000000-0008-0000-0200-00000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a:extLst>
            <a:ext uri="{FF2B5EF4-FFF2-40B4-BE49-F238E27FC236}">
              <a16:creationId xmlns:a16="http://schemas.microsoft.com/office/drawing/2014/main" id="{00000000-0008-0000-0200-00000E02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a:extLst>
            <a:ext uri="{FF2B5EF4-FFF2-40B4-BE49-F238E27FC236}">
              <a16:creationId xmlns:a16="http://schemas.microsoft.com/office/drawing/2014/main" id="{00000000-0008-0000-0200-000010020000}"/>
            </a:ext>
          </a:extLst>
        </xdr:cNvPr>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30" name="【一般廃棄物処理施設】&#10;一人当たり有形固定資産（償却資産）額平均値テキスト">
          <a:extLst>
            <a:ext uri="{FF2B5EF4-FFF2-40B4-BE49-F238E27FC236}">
              <a16:creationId xmlns:a16="http://schemas.microsoft.com/office/drawing/2014/main" id="{00000000-0008-0000-0200-000012020000}"/>
            </a:ext>
          </a:extLst>
        </xdr:cNvPr>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69962</xdr:rowOff>
    </xdr:from>
    <xdr:to>
      <xdr:col>116</xdr:col>
      <xdr:colOff>114300</xdr:colOff>
      <xdr:row>41</xdr:row>
      <xdr:rowOff>112</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22110700" y="69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48389</xdr:rowOff>
    </xdr:from>
    <xdr:ext cx="534377" cy="259045"/>
    <xdr:sp macro="" textlink="">
      <xdr:nvSpPr>
        <xdr:cNvPr id="541" name="【一般廃棄物処理施設】&#10;一人当たり有形固定資産（償却資産）額該当値テキスト">
          <a:extLst>
            <a:ext uri="{FF2B5EF4-FFF2-40B4-BE49-F238E27FC236}">
              <a16:creationId xmlns:a16="http://schemas.microsoft.com/office/drawing/2014/main" id="{00000000-0008-0000-0200-00001D020000}"/>
            </a:ext>
          </a:extLst>
        </xdr:cNvPr>
        <xdr:cNvSpPr txBox="1"/>
      </xdr:nvSpPr>
      <xdr:spPr>
        <a:xfrm>
          <a:off x="22199600" y="690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61001</xdr:rowOff>
    </xdr:from>
    <xdr:to>
      <xdr:col>112</xdr:col>
      <xdr:colOff>38100</xdr:colOff>
      <xdr:row>40</xdr:row>
      <xdr:rowOff>162601</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21272500" y="69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111801</xdr:rowOff>
    </xdr:from>
    <xdr:to>
      <xdr:col>116</xdr:col>
      <xdr:colOff>63500</xdr:colOff>
      <xdr:row>40</xdr:row>
      <xdr:rowOff>120762</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21323300" y="6969801"/>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85278</xdr:rowOff>
    </xdr:from>
    <xdr:to>
      <xdr:col>107</xdr:col>
      <xdr:colOff>101600</xdr:colOff>
      <xdr:row>41</xdr:row>
      <xdr:rowOff>15428</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20383500" y="69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111801</xdr:rowOff>
    </xdr:from>
    <xdr:to>
      <xdr:col>111</xdr:col>
      <xdr:colOff>177800</xdr:colOff>
      <xdr:row>40</xdr:row>
      <xdr:rowOff>136078</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20434300" y="6969801"/>
          <a:ext cx="8890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33310</xdr:rowOff>
    </xdr:from>
    <xdr:to>
      <xdr:col>102</xdr:col>
      <xdr:colOff>165100</xdr:colOff>
      <xdr:row>41</xdr:row>
      <xdr:rowOff>134910</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9494500" y="70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136078</xdr:rowOff>
    </xdr:from>
    <xdr:to>
      <xdr:col>107</xdr:col>
      <xdr:colOff>50800</xdr:colOff>
      <xdr:row>41</xdr:row>
      <xdr:rowOff>84110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19545300" y="6994078"/>
          <a:ext cx="889000" cy="1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8" name="n_1aveValue【一般廃棄物処理施設】&#10;一人当たり有形固定資産（償却資産）額">
          <a:extLst>
            <a:ext uri="{FF2B5EF4-FFF2-40B4-BE49-F238E27FC236}">
              <a16:creationId xmlns:a16="http://schemas.microsoft.com/office/drawing/2014/main" id="{00000000-0008-0000-0200-000024020000}"/>
            </a:ext>
          </a:extLst>
        </xdr:cNvPr>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49" name="n_2aveValue【一般廃棄物処理施設】&#10;一人当たり有形固定資産（償却資産）額">
          <a:extLst>
            <a:ext uri="{FF2B5EF4-FFF2-40B4-BE49-F238E27FC236}">
              <a16:creationId xmlns:a16="http://schemas.microsoft.com/office/drawing/2014/main" id="{00000000-0008-0000-0200-000025020000}"/>
            </a:ext>
          </a:extLst>
        </xdr:cNvPr>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50" name="n_3aveValue【一般廃棄物処理施設】&#10;一人当たり有形固定資産（償却資産）額">
          <a:extLst>
            <a:ext uri="{FF2B5EF4-FFF2-40B4-BE49-F238E27FC236}">
              <a16:creationId xmlns:a16="http://schemas.microsoft.com/office/drawing/2014/main" id="{00000000-0008-0000-0200-000026020000}"/>
            </a:ext>
          </a:extLst>
        </xdr:cNvPr>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153728</xdr:rowOff>
    </xdr:from>
    <xdr:ext cx="534377" cy="259045"/>
    <xdr:sp macro="" textlink="">
      <xdr:nvSpPr>
        <xdr:cNvPr id="551" name="n_1mainValue【一般廃棄物処理施設】&#10;一人当たり有形固定資産（償却資産）額">
          <a:extLst>
            <a:ext uri="{FF2B5EF4-FFF2-40B4-BE49-F238E27FC236}">
              <a16:creationId xmlns:a16="http://schemas.microsoft.com/office/drawing/2014/main" id="{00000000-0008-0000-0200-000027020000}"/>
            </a:ext>
          </a:extLst>
        </xdr:cNvPr>
        <xdr:cNvSpPr txBox="1"/>
      </xdr:nvSpPr>
      <xdr:spPr>
        <a:xfrm>
          <a:off x="21043411" y="70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6555</xdr:rowOff>
    </xdr:from>
    <xdr:ext cx="534377" cy="259045"/>
    <xdr:sp macro="" textlink="">
      <xdr:nvSpPr>
        <xdr:cNvPr id="552" name="n_2mainValue【一般廃棄物処理施設】&#10;一人当たり有形固定資産（償却資産）額">
          <a:extLst>
            <a:ext uri="{FF2B5EF4-FFF2-40B4-BE49-F238E27FC236}">
              <a16:creationId xmlns:a16="http://schemas.microsoft.com/office/drawing/2014/main" id="{00000000-0008-0000-0200-000028020000}"/>
            </a:ext>
          </a:extLst>
        </xdr:cNvPr>
        <xdr:cNvSpPr txBox="1"/>
      </xdr:nvSpPr>
      <xdr:spPr>
        <a:xfrm>
          <a:off x="20167111" y="703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126037</xdr:rowOff>
    </xdr:from>
    <xdr:ext cx="534377" cy="259045"/>
    <xdr:sp macro="" textlink="">
      <xdr:nvSpPr>
        <xdr:cNvPr id="553" name="n_3mainValue【一般廃棄物処理施設】&#10;一人当たり有形固定資産（償却資産）額">
          <a:extLst>
            <a:ext uri="{FF2B5EF4-FFF2-40B4-BE49-F238E27FC236}">
              <a16:creationId xmlns:a16="http://schemas.microsoft.com/office/drawing/2014/main" id="{00000000-0008-0000-0200-000029020000}"/>
            </a:ext>
          </a:extLst>
        </xdr:cNvPr>
        <xdr:cNvSpPr txBox="1"/>
      </xdr:nvSpPr>
      <xdr:spPr>
        <a:xfrm>
          <a:off x="19278111" y="715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a:extLst>
            <a:ext uri="{FF2B5EF4-FFF2-40B4-BE49-F238E27FC236}">
              <a16:creationId xmlns:a16="http://schemas.microsoft.com/office/drawing/2014/main" id="{00000000-0008-0000-0200-00004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0" name="【保健センター・保健所】&#10;有形固定資産減価償却率最小値テキスト">
          <a:extLst>
            <a:ext uri="{FF2B5EF4-FFF2-40B4-BE49-F238E27FC236}">
              <a16:creationId xmlns:a16="http://schemas.microsoft.com/office/drawing/2014/main" id="{00000000-0008-0000-0200-00004402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82" name="【保健センター・保健所】&#10;有形固定資産減価償却率最大値テキスト">
          <a:extLst>
            <a:ext uri="{FF2B5EF4-FFF2-40B4-BE49-F238E27FC236}">
              <a16:creationId xmlns:a16="http://schemas.microsoft.com/office/drawing/2014/main" id="{00000000-0008-0000-0200-000046020000}"/>
            </a:ext>
          </a:extLst>
        </xdr:cNvPr>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84" name="【保健センター・保健所】&#10;有形固定資産減価償却率平均値テキスト">
          <a:extLst>
            <a:ext uri="{FF2B5EF4-FFF2-40B4-BE49-F238E27FC236}">
              <a16:creationId xmlns:a16="http://schemas.microsoft.com/office/drawing/2014/main" id="{00000000-0008-0000-0200-000048020000}"/>
            </a:ext>
          </a:extLst>
        </xdr:cNvPr>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16147</xdr:rowOff>
    </xdr:from>
    <xdr:to>
      <xdr:col>76</xdr:col>
      <xdr:colOff>165100</xdr:colOff>
      <xdr:row>60</xdr:row>
      <xdr:rowOff>117747</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4541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66947</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4592300" y="103196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66947</xdr:rowOff>
    </xdr:from>
    <xdr:to>
      <xdr:col>76</xdr:col>
      <xdr:colOff>114300</xdr:colOff>
      <xdr:row>60</xdr:row>
      <xdr:rowOff>97972</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13703300" y="103539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99" name="n_1aveValue【保健センター・保健所】&#10;有形固定資産減価償却率">
          <a:extLst>
            <a:ext uri="{FF2B5EF4-FFF2-40B4-BE49-F238E27FC236}">
              <a16:creationId xmlns:a16="http://schemas.microsoft.com/office/drawing/2014/main" id="{00000000-0008-0000-0200-00005702000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600" name="n_2aveValue【保健センター・保健所】&#10;有形固定資産減価償却率">
          <a:extLst>
            <a:ext uri="{FF2B5EF4-FFF2-40B4-BE49-F238E27FC236}">
              <a16:creationId xmlns:a16="http://schemas.microsoft.com/office/drawing/2014/main" id="{00000000-0008-0000-0200-000058020000}"/>
            </a:ext>
          </a:extLst>
        </xdr:cNvPr>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01" name="n_3aveValue【保健センター・保健所】&#10;有形固定資産減価償却率">
          <a:extLst>
            <a:ext uri="{FF2B5EF4-FFF2-40B4-BE49-F238E27FC236}">
              <a16:creationId xmlns:a16="http://schemas.microsoft.com/office/drawing/2014/main" id="{00000000-0008-0000-0200-000059020000}"/>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99984</xdr:rowOff>
    </xdr:from>
    <xdr:ext cx="405111" cy="259045"/>
    <xdr:sp macro="" textlink="">
      <xdr:nvSpPr>
        <xdr:cNvPr id="602" name="n_1mainValue【保健センター・保健所】&#10;有形固定資産減価償却率">
          <a:extLst>
            <a:ext uri="{FF2B5EF4-FFF2-40B4-BE49-F238E27FC236}">
              <a16:creationId xmlns:a16="http://schemas.microsoft.com/office/drawing/2014/main" id="{00000000-0008-0000-0200-00005A020000}"/>
            </a:ext>
          </a:extLst>
        </xdr:cNvPr>
        <xdr:cNvSpPr txBox="1"/>
      </xdr:nvSpPr>
      <xdr:spPr>
        <a:xfrm>
          <a:off x="15266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134274</xdr:rowOff>
    </xdr:from>
    <xdr:ext cx="405111" cy="259045"/>
    <xdr:sp macro="" textlink="">
      <xdr:nvSpPr>
        <xdr:cNvPr id="603" name="n_2mainValue【保健センター・保健所】&#10;有形固定資産減価償却率">
          <a:extLst>
            <a:ext uri="{FF2B5EF4-FFF2-40B4-BE49-F238E27FC236}">
              <a16:creationId xmlns:a16="http://schemas.microsoft.com/office/drawing/2014/main" id="{00000000-0008-0000-0200-00005B020000}"/>
            </a:ext>
          </a:extLst>
        </xdr:cNvPr>
        <xdr:cNvSpPr txBox="1"/>
      </xdr:nvSpPr>
      <xdr:spPr>
        <a:xfrm>
          <a:off x="14389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165299</xdr:rowOff>
    </xdr:from>
    <xdr:ext cx="405111" cy="259045"/>
    <xdr:sp macro="" textlink="">
      <xdr:nvSpPr>
        <xdr:cNvPr id="604" name="n_3mainValue【保健センター・保健所】&#10;有形固定資産減価償却率">
          <a:extLst>
            <a:ext uri="{FF2B5EF4-FFF2-40B4-BE49-F238E27FC236}">
              <a16:creationId xmlns:a16="http://schemas.microsoft.com/office/drawing/2014/main" id="{00000000-0008-0000-0200-00005C020000}"/>
            </a:ext>
          </a:extLst>
        </xdr:cNvPr>
        <xdr:cNvSpPr txBox="1"/>
      </xdr:nvSpPr>
      <xdr:spPr>
        <a:xfrm>
          <a:off x="13500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a:extLst>
            <a:ext uri="{FF2B5EF4-FFF2-40B4-BE49-F238E27FC236}">
              <a16:creationId xmlns:a16="http://schemas.microsoft.com/office/drawing/2014/main" id="{00000000-0008-0000-0200-00007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27" name="【保健センター・保健所】&#10;一人当たり面積最小値テキスト">
          <a:extLst>
            <a:ext uri="{FF2B5EF4-FFF2-40B4-BE49-F238E27FC236}">
              <a16:creationId xmlns:a16="http://schemas.microsoft.com/office/drawing/2014/main" id="{00000000-0008-0000-0200-000073020000}"/>
            </a:ext>
          </a:extLst>
        </xdr:cNvPr>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29" name="【保健センター・保健所】&#10;一人当たり面積最大値テキスト">
          <a:extLst>
            <a:ext uri="{FF2B5EF4-FFF2-40B4-BE49-F238E27FC236}">
              <a16:creationId xmlns:a16="http://schemas.microsoft.com/office/drawing/2014/main" id="{00000000-0008-0000-0200-000075020000}"/>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31" name="【保健センター・保健所】&#10;一人当たり面積平均値テキスト">
          <a:extLst>
            <a:ext uri="{FF2B5EF4-FFF2-40B4-BE49-F238E27FC236}">
              <a16:creationId xmlns:a16="http://schemas.microsoft.com/office/drawing/2014/main" id="{00000000-0008-0000-0200-000077020000}"/>
            </a:ext>
          </a:extLst>
        </xdr:cNvPr>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20383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xdr:rowOff>
    </xdr:from>
    <xdr:to>
      <xdr:col>111</xdr:col>
      <xdr:colOff>177800</xdr:colOff>
      <xdr:row>63</xdr:row>
      <xdr:rowOff>6858</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20434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127508</xdr:rowOff>
    </xdr:from>
    <xdr:to>
      <xdr:col>102</xdr:col>
      <xdr:colOff>165100</xdr:colOff>
      <xdr:row>63</xdr:row>
      <xdr:rowOff>57658</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9494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xdr:rowOff>
    </xdr:from>
    <xdr:to>
      <xdr:col>107</xdr:col>
      <xdr:colOff>50800</xdr:colOff>
      <xdr:row>63</xdr:row>
      <xdr:rowOff>6858</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9545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646" name="n_1aveValue【保健センター・保健所】&#10;一人当たり面積">
          <a:extLst>
            <a:ext uri="{FF2B5EF4-FFF2-40B4-BE49-F238E27FC236}">
              <a16:creationId xmlns:a16="http://schemas.microsoft.com/office/drawing/2014/main" id="{00000000-0008-0000-0200-000086020000}"/>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647" name="n_2aveValue【保健センター・保健所】&#10;一人当たり面積">
          <a:extLst>
            <a:ext uri="{FF2B5EF4-FFF2-40B4-BE49-F238E27FC236}">
              <a16:creationId xmlns:a16="http://schemas.microsoft.com/office/drawing/2014/main" id="{00000000-0008-0000-0200-000087020000}"/>
            </a:ext>
          </a:extLst>
        </xdr:cNvPr>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648" name="n_3aveValue【保健センター・保健所】&#10;一人当たり面積">
          <a:extLst>
            <a:ext uri="{FF2B5EF4-FFF2-40B4-BE49-F238E27FC236}">
              <a16:creationId xmlns:a16="http://schemas.microsoft.com/office/drawing/2014/main" id="{00000000-0008-0000-0200-000088020000}"/>
            </a:ext>
          </a:extLst>
        </xdr:cNvPr>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74185</xdr:rowOff>
    </xdr:from>
    <xdr:ext cx="469744" cy="259045"/>
    <xdr:sp macro="" textlink="">
      <xdr:nvSpPr>
        <xdr:cNvPr id="649" name="n_1mainValue【保健センター・保健所】&#10;一人当たり面積">
          <a:extLst>
            <a:ext uri="{FF2B5EF4-FFF2-40B4-BE49-F238E27FC236}">
              <a16:creationId xmlns:a16="http://schemas.microsoft.com/office/drawing/2014/main" id="{00000000-0008-0000-0200-000089020000}"/>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50" name="n_2mainValue【保健センター・保健所】&#10;一人当たり面積">
          <a:extLst>
            <a:ext uri="{FF2B5EF4-FFF2-40B4-BE49-F238E27FC236}">
              <a16:creationId xmlns:a16="http://schemas.microsoft.com/office/drawing/2014/main" id="{00000000-0008-0000-0200-00008A020000}"/>
            </a:ext>
          </a:extLst>
        </xdr:cNvPr>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74185</xdr:rowOff>
    </xdr:from>
    <xdr:ext cx="469744" cy="259045"/>
    <xdr:sp macro="" textlink="">
      <xdr:nvSpPr>
        <xdr:cNvPr id="651" name="n_3mainValue【保健センター・保健所】&#10;一人当たり面積">
          <a:extLst>
            <a:ext uri="{FF2B5EF4-FFF2-40B4-BE49-F238E27FC236}">
              <a16:creationId xmlns:a16="http://schemas.microsoft.com/office/drawing/2014/main" id="{00000000-0008-0000-0200-00008B020000}"/>
            </a:ext>
          </a:extLst>
        </xdr:cNvPr>
        <xdr:cNvSpPr txBox="1"/>
      </xdr:nvSpPr>
      <xdr:spPr>
        <a:xfrm>
          <a:off x="19310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a:extLst>
            <a:ext uri="{FF2B5EF4-FFF2-40B4-BE49-F238E27FC236}">
              <a16:creationId xmlns:a16="http://schemas.microsoft.com/office/drawing/2014/main" id="{00000000-0008-0000-0200-0000A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78" name="【消防施設】&#10;有形固定資産減価償却率最小値テキスト">
          <a:extLst>
            <a:ext uri="{FF2B5EF4-FFF2-40B4-BE49-F238E27FC236}">
              <a16:creationId xmlns:a16="http://schemas.microsoft.com/office/drawing/2014/main" id="{00000000-0008-0000-0200-0000A6020000}"/>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0" name="【消防施設】&#10;有形固定資産減価償却率最大値テキスト">
          <a:extLst>
            <a:ext uri="{FF2B5EF4-FFF2-40B4-BE49-F238E27FC236}">
              <a16:creationId xmlns:a16="http://schemas.microsoft.com/office/drawing/2014/main" id="{00000000-0008-0000-0200-0000A8020000}"/>
            </a:ext>
          </a:extLst>
        </xdr:cNvPr>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82" name="【消防施設】&#10;有形固定資産減価償却率平均値テキスト">
          <a:extLst>
            <a:ext uri="{FF2B5EF4-FFF2-40B4-BE49-F238E27FC236}">
              <a16:creationId xmlns:a16="http://schemas.microsoft.com/office/drawing/2014/main" id="{00000000-0008-0000-0200-0000AA020000}"/>
            </a:ext>
          </a:extLst>
        </xdr:cNvPr>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68943</xdr:rowOff>
    </xdr:from>
    <xdr:to>
      <xdr:col>85</xdr:col>
      <xdr:colOff>177800</xdr:colOff>
      <xdr:row>80</xdr:row>
      <xdr:rowOff>170543</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16268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47370</xdr:rowOff>
    </xdr:from>
    <xdr:ext cx="405111" cy="259045"/>
    <xdr:sp macro="" textlink="">
      <xdr:nvSpPr>
        <xdr:cNvPr id="693" name="【消防施設】&#10;有形固定資産減価償却率該当値テキスト">
          <a:extLst>
            <a:ext uri="{FF2B5EF4-FFF2-40B4-BE49-F238E27FC236}">
              <a16:creationId xmlns:a16="http://schemas.microsoft.com/office/drawing/2014/main" id="{00000000-0008-0000-0200-0000B5020000}"/>
            </a:ext>
          </a:extLst>
        </xdr:cNvPr>
        <xdr:cNvSpPr txBox="1"/>
      </xdr:nvSpPr>
      <xdr:spPr>
        <a:xfrm>
          <a:off x="16357600" y="137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86905</xdr:rowOff>
    </xdr:from>
    <xdr:to>
      <xdr:col>81</xdr:col>
      <xdr:colOff>101600</xdr:colOff>
      <xdr:row>81</xdr:row>
      <xdr:rowOff>17055</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15430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119743</xdr:rowOff>
    </xdr:from>
    <xdr:to>
      <xdr:col>85</xdr:col>
      <xdr:colOff>127000</xdr:colOff>
      <xdr:row>80</xdr:row>
      <xdr:rowOff>137705</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flipV="1">
          <a:off x="15481300" y="13835743"/>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104866</xdr:rowOff>
    </xdr:from>
    <xdr:to>
      <xdr:col>76</xdr:col>
      <xdr:colOff>165100</xdr:colOff>
      <xdr:row>81</xdr:row>
      <xdr:rowOff>35016</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14541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137705</xdr:rowOff>
    </xdr:from>
    <xdr:to>
      <xdr:col>81</xdr:col>
      <xdr:colOff>50800</xdr:colOff>
      <xdr:row>80</xdr:row>
      <xdr:rowOff>155666</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14592300" y="1385370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365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155666</xdr:rowOff>
    </xdr:from>
    <xdr:to>
      <xdr:col>76</xdr:col>
      <xdr:colOff>114300</xdr:colOff>
      <xdr:row>82</xdr:row>
      <xdr:rowOff>95250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13703300" y="13871666"/>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700" name="n_1aveValue【消防施設】&#10;有形固定資産減価償却率">
          <a:extLst>
            <a:ext uri="{FF2B5EF4-FFF2-40B4-BE49-F238E27FC236}">
              <a16:creationId xmlns:a16="http://schemas.microsoft.com/office/drawing/2014/main" id="{00000000-0008-0000-0200-0000BC020000}"/>
            </a:ext>
          </a:extLst>
        </xdr:cNvPr>
        <xdr:cNvSpPr txBox="1"/>
      </xdr:nvSpPr>
      <xdr:spPr>
        <a:xfrm>
          <a:off x="15266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01" name="n_2aveValue【消防施設】&#10;有形固定資産減価償却率">
          <a:extLst>
            <a:ext uri="{FF2B5EF4-FFF2-40B4-BE49-F238E27FC236}">
              <a16:creationId xmlns:a16="http://schemas.microsoft.com/office/drawing/2014/main" id="{00000000-0008-0000-0200-0000BD020000}"/>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02" name="n_3aveValue【消防施設】&#10;有形固定資産減価償却率">
          <a:extLst>
            <a:ext uri="{FF2B5EF4-FFF2-40B4-BE49-F238E27FC236}">
              <a16:creationId xmlns:a16="http://schemas.microsoft.com/office/drawing/2014/main" id="{00000000-0008-0000-0200-0000BE020000}"/>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33582</xdr:rowOff>
    </xdr:from>
    <xdr:ext cx="405111" cy="259045"/>
    <xdr:sp macro="" textlink="">
      <xdr:nvSpPr>
        <xdr:cNvPr id="703" name="n_1mainValue【消防施設】&#10;有形固定資産減価償却率">
          <a:extLst>
            <a:ext uri="{FF2B5EF4-FFF2-40B4-BE49-F238E27FC236}">
              <a16:creationId xmlns:a16="http://schemas.microsoft.com/office/drawing/2014/main" id="{00000000-0008-0000-0200-0000BF020000}"/>
            </a:ext>
          </a:extLst>
        </xdr:cNvPr>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26143</xdr:rowOff>
    </xdr:from>
    <xdr:ext cx="405111" cy="259045"/>
    <xdr:sp macro="" textlink="">
      <xdr:nvSpPr>
        <xdr:cNvPr id="704" name="n_2mainValue【消防施設】&#10;有形固定資産減価償却率">
          <a:extLst>
            <a:ext uri="{FF2B5EF4-FFF2-40B4-BE49-F238E27FC236}">
              <a16:creationId xmlns:a16="http://schemas.microsoft.com/office/drawing/2014/main" id="{00000000-0008-0000-0200-0000C0020000}"/>
            </a:ext>
          </a:extLst>
        </xdr:cNvPr>
        <xdr:cNvSpPr txBox="1"/>
      </xdr:nvSpPr>
      <xdr:spPr>
        <a:xfrm>
          <a:off x="14389744" y="1391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705" name="n_3mainValue【消防施設】&#10;有形固定資産減価償却率">
          <a:extLst>
            <a:ext uri="{FF2B5EF4-FFF2-40B4-BE49-F238E27FC236}">
              <a16:creationId xmlns:a16="http://schemas.microsoft.com/office/drawing/2014/main" id="{00000000-0008-0000-0200-0000C1020000}"/>
            </a:ext>
          </a:extLst>
        </xdr:cNvPr>
        <xdr:cNvSpPr txBox="1"/>
      </xdr:nvSpPr>
      <xdr:spPr>
        <a:xfrm>
          <a:off x="13500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a:extLst>
            <a:ext uri="{FF2B5EF4-FFF2-40B4-BE49-F238E27FC236}">
              <a16:creationId xmlns:a16="http://schemas.microsoft.com/office/drawing/2014/main" id="{00000000-0008-0000-0200-0000D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28" name="【消防施設】&#10;一人当たり面積最小値テキスト">
          <a:extLst>
            <a:ext uri="{FF2B5EF4-FFF2-40B4-BE49-F238E27FC236}">
              <a16:creationId xmlns:a16="http://schemas.microsoft.com/office/drawing/2014/main" id="{00000000-0008-0000-0200-0000D8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0" name="【消防施設】&#10;一人当たり面積最大値テキスト">
          <a:extLst>
            <a:ext uri="{FF2B5EF4-FFF2-40B4-BE49-F238E27FC236}">
              <a16:creationId xmlns:a16="http://schemas.microsoft.com/office/drawing/2014/main" id="{00000000-0008-0000-0200-0000DA020000}"/>
            </a:ext>
          </a:extLst>
        </xdr:cNvPr>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32" name="【消防施設】&#10;一人当たり面積平均値テキスト">
          <a:extLst>
            <a:ext uri="{FF2B5EF4-FFF2-40B4-BE49-F238E27FC236}">
              <a16:creationId xmlns:a16="http://schemas.microsoft.com/office/drawing/2014/main" id="{00000000-0008-0000-0200-0000DC020000}"/>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43" name="【消防施設】&#10;一人当たり面積該当値テキスト">
          <a:extLst>
            <a:ext uri="{FF2B5EF4-FFF2-40B4-BE49-F238E27FC236}">
              <a16:creationId xmlns:a16="http://schemas.microsoft.com/office/drawing/2014/main" id="{00000000-0008-0000-0200-0000E7020000}"/>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84</xdr:row>
      <xdr:rowOff>152400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21323300" y="1454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147828</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20434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19494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147828</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9545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50" name="n_1aveValue【消防施設】&#10;一人当たり面積">
          <a:extLst>
            <a:ext uri="{FF2B5EF4-FFF2-40B4-BE49-F238E27FC236}">
              <a16:creationId xmlns:a16="http://schemas.microsoft.com/office/drawing/2014/main" id="{00000000-0008-0000-0200-0000EE020000}"/>
            </a:ext>
          </a:extLst>
        </xdr:cNvPr>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51" name="n_2aveValue【消防施設】&#10;一人当たり面積">
          <a:extLst>
            <a:ext uri="{FF2B5EF4-FFF2-40B4-BE49-F238E27FC236}">
              <a16:creationId xmlns:a16="http://schemas.microsoft.com/office/drawing/2014/main" id="{00000000-0008-0000-0200-0000EF020000}"/>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52" name="n_3aveValue【消防施設】&#10;一人当たり面積">
          <a:extLst>
            <a:ext uri="{FF2B5EF4-FFF2-40B4-BE49-F238E27FC236}">
              <a16:creationId xmlns:a16="http://schemas.microsoft.com/office/drawing/2014/main" id="{00000000-0008-0000-0200-0000F0020000}"/>
            </a:ext>
          </a:extLst>
        </xdr:cNvPr>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753" name="n_1mainValue【消防施設】&#10;一人当たり面積">
          <a:extLst>
            <a:ext uri="{FF2B5EF4-FFF2-40B4-BE49-F238E27FC236}">
              <a16:creationId xmlns:a16="http://schemas.microsoft.com/office/drawing/2014/main" id="{00000000-0008-0000-0200-0000F1020000}"/>
            </a:ext>
          </a:extLst>
        </xdr:cNvPr>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754" name="n_2mainValue【消防施設】&#10;一人当たり面積">
          <a:extLst>
            <a:ext uri="{FF2B5EF4-FFF2-40B4-BE49-F238E27FC236}">
              <a16:creationId xmlns:a16="http://schemas.microsoft.com/office/drawing/2014/main" id="{00000000-0008-0000-0200-0000F2020000}"/>
            </a:ext>
          </a:extLst>
        </xdr:cNvPr>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43705</xdr:rowOff>
    </xdr:from>
    <xdr:ext cx="469744" cy="259045"/>
    <xdr:sp macro="" textlink="">
      <xdr:nvSpPr>
        <xdr:cNvPr id="755" name="n_3mainValue【消防施設】&#10;一人当たり面積">
          <a:extLst>
            <a:ext uri="{FF2B5EF4-FFF2-40B4-BE49-F238E27FC236}">
              <a16:creationId xmlns:a16="http://schemas.microsoft.com/office/drawing/2014/main" id="{00000000-0008-0000-0200-0000F3020000}"/>
            </a:ext>
          </a:extLst>
        </xdr:cNvPr>
        <xdr:cNvSpPr txBox="1"/>
      </xdr:nvSpPr>
      <xdr:spPr>
        <a:xfrm>
          <a:off x="19310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a:extLst>
            <a:ext uri="{FF2B5EF4-FFF2-40B4-BE49-F238E27FC236}">
              <a16:creationId xmlns:a16="http://schemas.microsoft.com/office/drawing/2014/main" id="{00000000-0008-0000-0200-00000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2" name="【庁舎】&#10;有形固定資産減価償却率最小値テキスト">
          <a:extLst>
            <a:ext uri="{FF2B5EF4-FFF2-40B4-BE49-F238E27FC236}">
              <a16:creationId xmlns:a16="http://schemas.microsoft.com/office/drawing/2014/main" id="{00000000-0008-0000-0200-00000E030000}"/>
            </a:ext>
          </a:extLst>
        </xdr:cNvPr>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84" name="【庁舎】&#10;有形固定資産減価償却率最大値テキスト">
          <a:extLst>
            <a:ext uri="{FF2B5EF4-FFF2-40B4-BE49-F238E27FC236}">
              <a16:creationId xmlns:a16="http://schemas.microsoft.com/office/drawing/2014/main" id="{00000000-0008-0000-0200-000010030000}"/>
            </a:ext>
          </a:extLst>
        </xdr:cNvPr>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86" name="【庁舎】&#10;有形固定資産減価償却率平均値テキスト">
          <a:extLst>
            <a:ext uri="{FF2B5EF4-FFF2-40B4-BE49-F238E27FC236}">
              <a16:creationId xmlns:a16="http://schemas.microsoft.com/office/drawing/2014/main" id="{00000000-0008-0000-0200-000012030000}"/>
            </a:ext>
          </a:extLst>
        </xdr:cNvPr>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87" name="フローチャート: 判断 786">
          <a:extLst>
            <a:ext uri="{FF2B5EF4-FFF2-40B4-BE49-F238E27FC236}">
              <a16:creationId xmlns:a16="http://schemas.microsoft.com/office/drawing/2014/main" id="{00000000-0008-0000-0200-000013030000}"/>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88" name="フローチャート: 判断 787">
          <a:extLst>
            <a:ext uri="{FF2B5EF4-FFF2-40B4-BE49-F238E27FC236}">
              <a16:creationId xmlns:a16="http://schemas.microsoft.com/office/drawing/2014/main" id="{00000000-0008-0000-0200-00001403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89" name="フローチャート: 判断 788">
          <a:extLst>
            <a:ext uri="{FF2B5EF4-FFF2-40B4-BE49-F238E27FC236}">
              <a16:creationId xmlns:a16="http://schemas.microsoft.com/office/drawing/2014/main" id="{00000000-0008-0000-0200-000015030000}"/>
            </a:ext>
          </a:extLst>
        </xdr:cNvPr>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90" name="フローチャート: 判断 789">
          <a:extLst>
            <a:ext uri="{FF2B5EF4-FFF2-40B4-BE49-F238E27FC236}">
              <a16:creationId xmlns:a16="http://schemas.microsoft.com/office/drawing/2014/main" id="{00000000-0008-0000-0200-000016030000}"/>
            </a:ext>
          </a:extLst>
        </xdr:cNvPr>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96" name="楕円 795">
          <a:extLst>
            <a:ext uri="{FF2B5EF4-FFF2-40B4-BE49-F238E27FC236}">
              <a16:creationId xmlns:a16="http://schemas.microsoft.com/office/drawing/2014/main" id="{00000000-0008-0000-0200-00001C030000}"/>
            </a:ext>
          </a:extLst>
        </xdr:cNvPr>
        <xdr:cNvSpPr/>
      </xdr:nvSpPr>
      <xdr:spPr>
        <a:xfrm>
          <a:off x="162687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169108</xdr:rowOff>
    </xdr:from>
    <xdr:ext cx="405111" cy="259045"/>
    <xdr:sp macro="" textlink="">
      <xdr:nvSpPr>
        <xdr:cNvPr id="797" name="【庁舎】&#10;有形固定資産減価償却率該当値テキスト">
          <a:extLst>
            <a:ext uri="{FF2B5EF4-FFF2-40B4-BE49-F238E27FC236}">
              <a16:creationId xmlns:a16="http://schemas.microsoft.com/office/drawing/2014/main" id="{00000000-0008-0000-0200-00001D030000}"/>
            </a:ext>
          </a:extLst>
        </xdr:cNvPr>
        <xdr:cNvSpPr txBox="1"/>
      </xdr:nvSpPr>
      <xdr:spPr>
        <a:xfrm>
          <a:off x="16357600" y="1748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85816</xdr:rowOff>
    </xdr:from>
    <xdr:to>
      <xdr:col>81</xdr:col>
      <xdr:colOff>101600</xdr:colOff>
      <xdr:row>104</xdr:row>
      <xdr:rowOff>15966</xdr:rowOff>
    </xdr:to>
    <xdr:sp macro="" textlink="">
      <xdr:nvSpPr>
        <xdr:cNvPr id="798" name="楕円 797">
          <a:extLst>
            <a:ext uri="{FF2B5EF4-FFF2-40B4-BE49-F238E27FC236}">
              <a16:creationId xmlns:a16="http://schemas.microsoft.com/office/drawing/2014/main" id="{00000000-0008-0000-0200-00001E030000}"/>
            </a:ext>
          </a:extLst>
        </xdr:cNvPr>
        <xdr:cNvSpPr/>
      </xdr:nvSpPr>
      <xdr:spPr>
        <a:xfrm>
          <a:off x="15430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25581</xdr:rowOff>
    </xdr:from>
    <xdr:to>
      <xdr:col>85</xdr:col>
      <xdr:colOff>127000</xdr:colOff>
      <xdr:row>103</xdr:row>
      <xdr:rowOff>136616</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flipV="1">
          <a:off x="15481300" y="17684931"/>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12337</xdr:rowOff>
    </xdr:from>
    <xdr:to>
      <xdr:col>76</xdr:col>
      <xdr:colOff>165100</xdr:colOff>
      <xdr:row>103</xdr:row>
      <xdr:rowOff>113937</xdr:rowOff>
    </xdr:to>
    <xdr:sp macro="" textlink="">
      <xdr:nvSpPr>
        <xdr:cNvPr id="800" name="楕円 799">
          <a:extLst>
            <a:ext uri="{FF2B5EF4-FFF2-40B4-BE49-F238E27FC236}">
              <a16:creationId xmlns:a16="http://schemas.microsoft.com/office/drawing/2014/main" id="{00000000-0008-0000-0200-000020030000}"/>
            </a:ext>
          </a:extLst>
        </xdr:cNvPr>
        <xdr:cNvSpPr/>
      </xdr:nvSpPr>
      <xdr:spPr>
        <a:xfrm>
          <a:off x="14541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63137</xdr:rowOff>
    </xdr:from>
    <xdr:to>
      <xdr:col>81</xdr:col>
      <xdr:colOff>50800</xdr:colOff>
      <xdr:row>103</xdr:row>
      <xdr:rowOff>136616</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4592300" y="1772248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02" name="楕円 801">
          <a:extLst>
            <a:ext uri="{FF2B5EF4-FFF2-40B4-BE49-F238E27FC236}">
              <a16:creationId xmlns:a16="http://schemas.microsoft.com/office/drawing/2014/main" id="{00000000-0008-0000-0200-000022030000}"/>
            </a:ext>
          </a:extLst>
        </xdr:cNvPr>
        <xdr:cNvSpPr/>
      </xdr:nvSpPr>
      <xdr:spPr>
        <a:xfrm>
          <a:off x="13652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63137</xdr:rowOff>
    </xdr:from>
    <xdr:to>
      <xdr:col>76</xdr:col>
      <xdr:colOff>114300</xdr:colOff>
      <xdr:row>103</xdr:row>
      <xdr:rowOff>125186</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flipV="1">
          <a:off x="13703300" y="1772248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804" name="n_1aveValue【庁舎】&#10;有形固定資産減価償却率">
          <a:extLst>
            <a:ext uri="{FF2B5EF4-FFF2-40B4-BE49-F238E27FC236}">
              <a16:creationId xmlns:a16="http://schemas.microsoft.com/office/drawing/2014/main" id="{00000000-0008-0000-0200-000024030000}"/>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805" name="n_2aveValue【庁舎】&#10;有形固定資産減価償却率">
          <a:extLst>
            <a:ext uri="{FF2B5EF4-FFF2-40B4-BE49-F238E27FC236}">
              <a16:creationId xmlns:a16="http://schemas.microsoft.com/office/drawing/2014/main" id="{00000000-0008-0000-0200-000025030000}"/>
            </a:ext>
          </a:extLst>
        </xdr:cNvPr>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806" name="n_3aveValue【庁舎】&#10;有形固定資産減価償却率">
          <a:extLst>
            <a:ext uri="{FF2B5EF4-FFF2-40B4-BE49-F238E27FC236}">
              <a16:creationId xmlns:a16="http://schemas.microsoft.com/office/drawing/2014/main" id="{00000000-0008-0000-0200-000026030000}"/>
            </a:ext>
          </a:extLst>
        </xdr:cNvPr>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32493</xdr:rowOff>
    </xdr:from>
    <xdr:ext cx="405111" cy="259045"/>
    <xdr:sp macro="" textlink="">
      <xdr:nvSpPr>
        <xdr:cNvPr id="807" name="n_1mainValue【庁舎】&#10;有形固定資産減価償却率">
          <a:extLst>
            <a:ext uri="{FF2B5EF4-FFF2-40B4-BE49-F238E27FC236}">
              <a16:creationId xmlns:a16="http://schemas.microsoft.com/office/drawing/2014/main" id="{00000000-0008-0000-0200-000027030000}"/>
            </a:ext>
          </a:extLst>
        </xdr:cNvPr>
        <xdr:cNvSpPr txBox="1"/>
      </xdr:nvSpPr>
      <xdr:spPr>
        <a:xfrm>
          <a:off x="152660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130464</xdr:rowOff>
    </xdr:from>
    <xdr:ext cx="405111" cy="259045"/>
    <xdr:sp macro="" textlink="">
      <xdr:nvSpPr>
        <xdr:cNvPr id="808" name="n_2mainValue【庁舎】&#10;有形固定資産減価償却率">
          <a:extLst>
            <a:ext uri="{FF2B5EF4-FFF2-40B4-BE49-F238E27FC236}">
              <a16:creationId xmlns:a16="http://schemas.microsoft.com/office/drawing/2014/main" id="{00000000-0008-0000-0200-000028030000}"/>
            </a:ext>
          </a:extLst>
        </xdr:cNvPr>
        <xdr:cNvSpPr txBox="1"/>
      </xdr:nvSpPr>
      <xdr:spPr>
        <a:xfrm>
          <a:off x="14389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09" name="n_3mainValue【庁舎】&#10;有形固定資産減価償却率">
          <a:extLst>
            <a:ext uri="{FF2B5EF4-FFF2-40B4-BE49-F238E27FC236}">
              <a16:creationId xmlns:a16="http://schemas.microsoft.com/office/drawing/2014/main" id="{00000000-0008-0000-0200-000029030000}"/>
            </a:ext>
          </a:extLst>
        </xdr:cNvPr>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a:extLst>
            <a:ext uri="{FF2B5EF4-FFF2-40B4-BE49-F238E27FC236}">
              <a16:creationId xmlns:a16="http://schemas.microsoft.com/office/drawing/2014/main" id="{00000000-0008-0000-0200-00002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a:extLst>
            <a:ext uri="{FF2B5EF4-FFF2-40B4-BE49-F238E27FC236}">
              <a16:creationId xmlns:a16="http://schemas.microsoft.com/office/drawing/2014/main" id="{00000000-0008-0000-0200-00002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a:extLst>
            <a:ext uri="{FF2B5EF4-FFF2-40B4-BE49-F238E27FC236}">
              <a16:creationId xmlns:a16="http://schemas.microsoft.com/office/drawing/2014/main" id="{00000000-0008-0000-0200-00002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a:extLst>
            <a:ext uri="{FF2B5EF4-FFF2-40B4-BE49-F238E27FC236}">
              <a16:creationId xmlns:a16="http://schemas.microsoft.com/office/drawing/2014/main" id="{00000000-0008-0000-0200-00002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a:extLst>
            <a:ext uri="{FF2B5EF4-FFF2-40B4-BE49-F238E27FC236}">
              <a16:creationId xmlns:a16="http://schemas.microsoft.com/office/drawing/2014/main" id="{00000000-0008-0000-0200-00002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a:extLst>
            <a:ext uri="{FF2B5EF4-FFF2-40B4-BE49-F238E27FC236}">
              <a16:creationId xmlns:a16="http://schemas.microsoft.com/office/drawing/2014/main" id="{00000000-0008-0000-0200-00003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a:extLst>
            <a:ext uri="{FF2B5EF4-FFF2-40B4-BE49-F238E27FC236}">
              <a16:creationId xmlns:a16="http://schemas.microsoft.com/office/drawing/2014/main" id="{00000000-0008-0000-0200-00004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36" name="【庁舎】&#10;一人当たり面積最小値テキスト">
          <a:extLst>
            <a:ext uri="{FF2B5EF4-FFF2-40B4-BE49-F238E27FC236}">
              <a16:creationId xmlns:a16="http://schemas.microsoft.com/office/drawing/2014/main" id="{00000000-0008-0000-0200-000044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38" name="【庁舎】&#10;一人当たり面積最大値テキスト">
          <a:extLst>
            <a:ext uri="{FF2B5EF4-FFF2-40B4-BE49-F238E27FC236}">
              <a16:creationId xmlns:a16="http://schemas.microsoft.com/office/drawing/2014/main" id="{00000000-0008-0000-0200-00004603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40" name="【庁舎】&#10;一人当たり面積平均値テキスト">
          <a:extLst>
            <a:ext uri="{FF2B5EF4-FFF2-40B4-BE49-F238E27FC236}">
              <a16:creationId xmlns:a16="http://schemas.microsoft.com/office/drawing/2014/main" id="{00000000-0008-0000-0200-000048030000}"/>
            </a:ext>
          </a:extLst>
        </xdr:cNvPr>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1" name="フローチャート: 判断 840">
          <a:extLst>
            <a:ext uri="{FF2B5EF4-FFF2-40B4-BE49-F238E27FC236}">
              <a16:creationId xmlns:a16="http://schemas.microsoft.com/office/drawing/2014/main" id="{00000000-0008-0000-0200-000049030000}"/>
            </a:ext>
          </a:extLst>
        </xdr:cNvPr>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2" name="フローチャート: 判断 841">
          <a:extLst>
            <a:ext uri="{FF2B5EF4-FFF2-40B4-BE49-F238E27FC236}">
              <a16:creationId xmlns:a16="http://schemas.microsoft.com/office/drawing/2014/main" id="{00000000-0008-0000-0200-00004A030000}"/>
            </a:ext>
          </a:extLst>
        </xdr:cNvPr>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3" name="フローチャート: 判断 842">
          <a:extLst>
            <a:ext uri="{FF2B5EF4-FFF2-40B4-BE49-F238E27FC236}">
              <a16:creationId xmlns:a16="http://schemas.microsoft.com/office/drawing/2014/main" id="{00000000-0008-0000-0200-00004B0300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44" name="フローチャート: 判断 843">
          <a:extLst>
            <a:ext uri="{FF2B5EF4-FFF2-40B4-BE49-F238E27FC236}">
              <a16:creationId xmlns:a16="http://schemas.microsoft.com/office/drawing/2014/main" id="{00000000-0008-0000-0200-00004C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35198</xdr:rowOff>
    </xdr:from>
    <xdr:to>
      <xdr:col>116</xdr:col>
      <xdr:colOff>114300</xdr:colOff>
      <xdr:row>106</xdr:row>
      <xdr:rowOff>136798</xdr:rowOff>
    </xdr:to>
    <xdr:sp macro="" textlink="">
      <xdr:nvSpPr>
        <xdr:cNvPr id="850" name="楕円 849">
          <a:extLst>
            <a:ext uri="{FF2B5EF4-FFF2-40B4-BE49-F238E27FC236}">
              <a16:creationId xmlns:a16="http://schemas.microsoft.com/office/drawing/2014/main" id="{00000000-0008-0000-0200-000052030000}"/>
            </a:ext>
          </a:extLst>
        </xdr:cNvPr>
        <xdr:cNvSpPr/>
      </xdr:nvSpPr>
      <xdr:spPr>
        <a:xfrm>
          <a:off x="221107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13625</xdr:rowOff>
    </xdr:from>
    <xdr:ext cx="469744" cy="259045"/>
    <xdr:sp macro="" textlink="">
      <xdr:nvSpPr>
        <xdr:cNvPr id="851" name="【庁舎】&#10;一人当たり面積該当値テキスト">
          <a:extLst>
            <a:ext uri="{FF2B5EF4-FFF2-40B4-BE49-F238E27FC236}">
              <a16:creationId xmlns:a16="http://schemas.microsoft.com/office/drawing/2014/main" id="{00000000-0008-0000-0200-000053030000}"/>
            </a:ext>
          </a:extLst>
        </xdr:cNvPr>
        <xdr:cNvSpPr txBox="1"/>
      </xdr:nvSpPr>
      <xdr:spPr>
        <a:xfrm>
          <a:off x="22199600"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18869</xdr:rowOff>
    </xdr:from>
    <xdr:to>
      <xdr:col>112</xdr:col>
      <xdr:colOff>38100</xdr:colOff>
      <xdr:row>106</xdr:row>
      <xdr:rowOff>120469</xdr:rowOff>
    </xdr:to>
    <xdr:sp macro="" textlink="">
      <xdr:nvSpPr>
        <xdr:cNvPr id="852" name="楕円 851">
          <a:extLst>
            <a:ext uri="{FF2B5EF4-FFF2-40B4-BE49-F238E27FC236}">
              <a16:creationId xmlns:a16="http://schemas.microsoft.com/office/drawing/2014/main" id="{00000000-0008-0000-0200-000054030000}"/>
            </a:ext>
          </a:extLst>
        </xdr:cNvPr>
        <xdr:cNvSpPr/>
      </xdr:nvSpPr>
      <xdr:spPr>
        <a:xfrm>
          <a:off x="21272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69669</xdr:rowOff>
    </xdr:from>
    <xdr:to>
      <xdr:col>116</xdr:col>
      <xdr:colOff>63500</xdr:colOff>
      <xdr:row>106</xdr:row>
      <xdr:rowOff>85998</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21323300" y="1824336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157662</xdr:rowOff>
    </xdr:from>
    <xdr:to>
      <xdr:col>107</xdr:col>
      <xdr:colOff>101600</xdr:colOff>
      <xdr:row>106</xdr:row>
      <xdr:rowOff>87812</xdr:rowOff>
    </xdr:to>
    <xdr:sp macro="" textlink="">
      <xdr:nvSpPr>
        <xdr:cNvPr id="854" name="楕円 853">
          <a:extLst>
            <a:ext uri="{FF2B5EF4-FFF2-40B4-BE49-F238E27FC236}">
              <a16:creationId xmlns:a16="http://schemas.microsoft.com/office/drawing/2014/main" id="{00000000-0008-0000-0200-000056030000}"/>
            </a:ext>
          </a:extLst>
        </xdr:cNvPr>
        <xdr:cNvSpPr/>
      </xdr:nvSpPr>
      <xdr:spPr>
        <a:xfrm>
          <a:off x="20383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37012</xdr:rowOff>
    </xdr:from>
    <xdr:to>
      <xdr:col>111</xdr:col>
      <xdr:colOff>177800</xdr:colOff>
      <xdr:row>106</xdr:row>
      <xdr:rowOff>69669</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20434300" y="18210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164193</xdr:rowOff>
    </xdr:from>
    <xdr:to>
      <xdr:col>102</xdr:col>
      <xdr:colOff>165100</xdr:colOff>
      <xdr:row>106</xdr:row>
      <xdr:rowOff>94343</xdr:rowOff>
    </xdr:to>
    <xdr:sp macro="" textlink="">
      <xdr:nvSpPr>
        <xdr:cNvPr id="856" name="楕円 855">
          <a:extLst>
            <a:ext uri="{FF2B5EF4-FFF2-40B4-BE49-F238E27FC236}">
              <a16:creationId xmlns:a16="http://schemas.microsoft.com/office/drawing/2014/main" id="{00000000-0008-0000-0200-000058030000}"/>
            </a:ext>
          </a:extLst>
        </xdr:cNvPr>
        <xdr:cNvSpPr/>
      </xdr:nvSpPr>
      <xdr:spPr>
        <a:xfrm>
          <a:off x="19494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37012</xdr:rowOff>
    </xdr:from>
    <xdr:to>
      <xdr:col>107</xdr:col>
      <xdr:colOff>50800</xdr:colOff>
      <xdr:row>106</xdr:row>
      <xdr:rowOff>43543</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flipV="1">
          <a:off x="19545300" y="182107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58" name="n_1aveValue【庁舎】&#10;一人当たり面積">
          <a:extLst>
            <a:ext uri="{FF2B5EF4-FFF2-40B4-BE49-F238E27FC236}">
              <a16:creationId xmlns:a16="http://schemas.microsoft.com/office/drawing/2014/main" id="{00000000-0008-0000-0200-00005A030000}"/>
            </a:ext>
          </a:extLst>
        </xdr:cNvPr>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59" name="n_2aveValue【庁舎】&#10;一人当たり面積">
          <a:extLst>
            <a:ext uri="{FF2B5EF4-FFF2-40B4-BE49-F238E27FC236}">
              <a16:creationId xmlns:a16="http://schemas.microsoft.com/office/drawing/2014/main" id="{00000000-0008-0000-0200-00005B030000}"/>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60" name="n_3aveValue【庁舎】&#10;一人当たり面積">
          <a:extLst>
            <a:ext uri="{FF2B5EF4-FFF2-40B4-BE49-F238E27FC236}">
              <a16:creationId xmlns:a16="http://schemas.microsoft.com/office/drawing/2014/main" id="{00000000-0008-0000-0200-00005C03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111596</xdr:rowOff>
    </xdr:from>
    <xdr:ext cx="469744" cy="259045"/>
    <xdr:sp macro="" textlink="">
      <xdr:nvSpPr>
        <xdr:cNvPr id="861" name="n_1mainValue【庁舎】&#10;一人当たり面積">
          <a:extLst>
            <a:ext uri="{FF2B5EF4-FFF2-40B4-BE49-F238E27FC236}">
              <a16:creationId xmlns:a16="http://schemas.microsoft.com/office/drawing/2014/main" id="{00000000-0008-0000-0200-00005D030000}"/>
            </a:ext>
          </a:extLst>
        </xdr:cNvPr>
        <xdr:cNvSpPr txBox="1"/>
      </xdr:nvSpPr>
      <xdr:spPr>
        <a:xfrm>
          <a:off x="21075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78939</xdr:rowOff>
    </xdr:from>
    <xdr:ext cx="469744" cy="259045"/>
    <xdr:sp macro="" textlink="">
      <xdr:nvSpPr>
        <xdr:cNvPr id="862" name="n_2mainValue【庁舎】&#10;一人当たり面積">
          <a:extLst>
            <a:ext uri="{FF2B5EF4-FFF2-40B4-BE49-F238E27FC236}">
              <a16:creationId xmlns:a16="http://schemas.microsoft.com/office/drawing/2014/main" id="{00000000-0008-0000-0200-00005E030000}"/>
            </a:ext>
          </a:extLst>
        </xdr:cNvPr>
        <xdr:cNvSpPr txBox="1"/>
      </xdr:nvSpPr>
      <xdr:spPr>
        <a:xfrm>
          <a:off x="20199427"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85470</xdr:rowOff>
    </xdr:from>
    <xdr:ext cx="469744" cy="259045"/>
    <xdr:sp macro="" textlink="">
      <xdr:nvSpPr>
        <xdr:cNvPr id="863" name="n_3mainValue【庁舎】&#10;一人当たり面積">
          <a:extLst>
            <a:ext uri="{FF2B5EF4-FFF2-40B4-BE49-F238E27FC236}">
              <a16:creationId xmlns:a16="http://schemas.microsoft.com/office/drawing/2014/main" id="{00000000-0008-0000-0200-00005F030000}"/>
            </a:ext>
          </a:extLst>
        </xdr:cNvPr>
        <xdr:cNvSpPr txBox="1"/>
      </xdr:nvSpPr>
      <xdr:spPr>
        <a:xfrm>
          <a:off x="193104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00000000-0008-0000-0200-00006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00000000-0008-0000-0200-00006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特に低くなっている施設は、学校施設、認定こども園・幼稚園・保育所、となっており、一方高くなっている施設は図書館、体育館・プール、福祉施設、市民会館である。</a:t>
          </a:r>
        </a:p>
        <a:p>
          <a:r>
            <a:rPr kumimoji="1" lang="ja-JP" altLang="en-US" sz="1300">
              <a:latin typeface="ＭＳ Ｐゴシック" panose="020B0600070205080204" pitchFamily="50" charset="-128"/>
              <a:ea typeface="ＭＳ Ｐゴシック" panose="020B0600070205080204" pitchFamily="50" charset="-128"/>
            </a:rPr>
            <a:t>　有形固定資産償却率が低い要因として、学校施設の長寿命化改修や保育施設の処分などを行ったことが要因であると考えている。</a:t>
          </a:r>
        </a:p>
        <a:p>
          <a:r>
            <a:rPr kumimoji="1" lang="ja-JP" altLang="en-US" sz="1300">
              <a:latin typeface="ＭＳ Ｐゴシック" panose="020B0600070205080204" pitchFamily="50" charset="-128"/>
              <a:ea typeface="ＭＳ Ｐゴシック" panose="020B0600070205080204" pitchFamily="50" charset="-128"/>
            </a:rPr>
            <a:t>　有形固定資産償却率が高い、体育館・プール、福祉施設は今後も公共施設等総合管理計画に基づき、市民の要望などを踏まえながら慎重に統廃合を推進していく。</a:t>
          </a:r>
        </a:p>
        <a:p>
          <a:r>
            <a:rPr kumimoji="1" lang="ja-JP" altLang="en-US" sz="1300">
              <a:latin typeface="ＭＳ Ｐゴシック" panose="020B0600070205080204" pitchFamily="50" charset="-128"/>
              <a:ea typeface="ＭＳ Ｐゴシック" panose="020B0600070205080204" pitchFamily="50" charset="-128"/>
            </a:rPr>
            <a:t>　なお、児童会館及び保健センターについて、平成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年度に民間の複合型施設へ移転したことから、資産として所有はしていない。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515B21A-F086-40BA-B43F-A09141317C4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9BA04EE-27D8-4788-8D3A-DED828B4935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08B2270-9CE1-4037-901E-216EB463523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3C06C48-852E-4DEF-970C-CF1CAF08CA9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86F40B2-EF77-498C-8205-8511388395F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275F3FD-565F-4053-B780-648D6E871C4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272EF12-87D8-45EB-B47A-7697E6FD093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04329B7-68E2-4B94-8F7B-823D9CE22D9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B612047-811F-426A-980E-E285410B2AC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F5B3414-AD4E-4CC4-AC99-45B1FC0E0B8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69,850
69,432
294.65
28,362,508
27,519,904
778,958
14,422,757
27,303,462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57D0F48-B49E-4274-BFAD-9C070ACDA38A}"/>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4C9E454-3EDA-49AB-A37F-5D0621E9C8F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6787911-CCC7-4194-A6B7-2C765812964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7EC119A-42F0-4743-BEA1-27571BAA7C4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5106ED8-79AC-4B68-9D51-7B1D87BBE2E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4331D38-7252-4E2D-B80D-878F7E0C58C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C1753CE-B580-451A-88C6-F2692339A15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9440336-D08B-4783-97C8-94F45D993B0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EBA6BE7-60FF-465B-9139-C8E278AC46B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0CEAFE2-47A8-469D-938C-63A43A4DCDC6}"/>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3B4ADC8-4B52-479C-876B-693C8FDC015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EC446EF-3F8B-45B2-B13A-6FCEA953BC4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D61A00E-DD29-479A-86BE-509384C30DB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4395CC2-419F-4962-84AC-2B89E6BB978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F3B6937-13C6-4E3B-8A43-FE64F1B5FC4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0A46755-927F-4351-83B6-F7594EAFDB15}"/>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CB4E404-9CFB-433C-AB93-7511A803C28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2B63021-734F-4DCD-84E2-E17C2858455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5858C014-AB66-4007-9E71-41758566C42C}"/>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45F5967-0B80-4BEC-8755-6D97376DDD9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D5CA760-76D2-4DCA-AB49-29208018D19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3195CE6-A9CF-4889-BAED-9CB36ECAC97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15A1459B-F72A-448B-A748-6B960C6A9088}"/>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3662563E-1D88-4A8A-8ADF-95C6F5467B1E}"/>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75CF855-40BF-403B-9CA1-485FF2E8CEC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8776B54-4AB9-49B9-86A1-64F96233AAC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19A5FFE-EF60-4068-9C50-8F733759D3B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CBF97EA-E733-4EB1-AB3E-10269185774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5C00F3C-B55B-40EE-A3E7-3A39637AC2A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D984F1F-EBA8-4EBA-8608-2F78A956673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53FDC7C-A224-4BA7-BE4A-4276205B2BE4}"/>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0E4B417-70B8-4F25-9249-09FEEFB7E07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A6DC7E3-8AF6-4C3A-8A78-CF365F2FD7C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703236D-0AAF-49E4-8B14-12260698869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ABFFFB4-8DD6-42C6-BDA4-2C696097877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75104D1-3D94-44F6-AF88-6F09392EF9F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24F806C-6B43-4271-B0AD-923BCD6BB01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収入では、納税義務者数の増や平均所得の上昇により個人市民税が増収となった一方、固定資産税は評価替えの影響により減収となった。需要面では高齢者福祉費等が増加していることから、財政力指数はほぼ横ばいの状況となっている。今後は税の徴収強化等により歳入確保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8A459EC-56F9-482B-855C-A7E0B000773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07001FD-6EFA-440E-BC7C-D2F487F57208}"/>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A7BE071C-DDE0-4135-B93C-D010E66BEED4}"/>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504ED7CB-7827-437C-934C-84C90EE2AFA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42ACF8C-6613-407A-8E66-5EF39803D258}"/>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D935B502-82E2-4644-86EB-C14E3D311F06}"/>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AAE26412-2CB8-46DC-890D-911D0D03BC49}"/>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B1001EBF-915B-4215-BE45-64371023043C}"/>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83CB85B8-06D7-4962-BEF2-03B5C21E8F59}"/>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911D674B-33E9-402E-853B-0EE5517A367E}"/>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55DEC120-EA8F-4D6C-8458-DAB2164BB4D6}"/>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6FCA02CE-272F-49BC-83E2-8D88E742D579}"/>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240846C7-BF05-490D-8550-5BB9924C5AD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1CF90232-214F-41BF-99B3-F93A7F68E45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43C620CF-20AF-48E5-AAA9-B0F2CFD175B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DB4546DC-5C46-4D68-95BD-5448FD2AC84F}"/>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C69033C9-7BF1-4B5D-93AC-BB7B5EF475AA}"/>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633A9C4A-B6B9-4613-A3CB-9A730B7B61BE}"/>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25D83AA6-C41D-4755-915F-5256548EF589}"/>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741EEDDE-4149-466A-AA08-DA05069D3131}"/>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75142</xdr:rowOff>
    </xdr:to>
    <xdr:cxnSp macro="">
      <xdr:nvCxnSpPr>
        <xdr:cNvPr id="69" name="直線コネクタ 68">
          <a:extLst>
            <a:ext uri="{FF2B5EF4-FFF2-40B4-BE49-F238E27FC236}">
              <a16:creationId xmlns:a16="http://schemas.microsoft.com/office/drawing/2014/main" id="{098BA401-C9AD-4A7B-ACEB-DEF4DF6D9DA5}"/>
            </a:ext>
          </a:extLst>
        </xdr:cNvPr>
        <xdr:cNvCxnSpPr/>
      </xdr:nvCxnSpPr>
      <xdr:spPr>
        <a:xfrm flipV="1">
          <a:off x="4114800" y="74072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DB361FCE-EDEF-4148-ADFA-14AEC38894FA}"/>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5653ADE6-7AE7-418C-8F83-E901FD719A0F}"/>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88B17695-E6F6-4FC6-B100-5D27C342783B}"/>
            </a:ext>
          </a:extLst>
        </xdr:cNvPr>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916DF0A0-2D75-4370-8BFE-CE2C324DEA8B}"/>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a:extLst>
            <a:ext uri="{FF2B5EF4-FFF2-40B4-BE49-F238E27FC236}">
              <a16:creationId xmlns:a16="http://schemas.microsoft.com/office/drawing/2014/main" id="{24A096A0-C145-42C0-AC91-FC2140BA7521}"/>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47AC13AC-42EF-4395-A677-FB4003563EE9}"/>
            </a:ext>
          </a:extLst>
        </xdr:cNvPr>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D52DE82-A105-4A11-886B-8F7B3B3C311D}"/>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853592C6-6422-4BE6-82FA-63B78FA8246C}"/>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772ACD49-3B9A-4D4B-8495-3F22527A9501}"/>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1EA108DA-A83B-4BC9-AE0A-99A2072DB06F}"/>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a:extLst>
            <a:ext uri="{FF2B5EF4-FFF2-40B4-BE49-F238E27FC236}">
              <a16:creationId xmlns:a16="http://schemas.microsoft.com/office/drawing/2014/main" id="{7F16DF09-F8E0-4B75-8990-CC03C8B557FA}"/>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907D2033-CE15-4F70-BE18-1D4C6F25665B}"/>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a:extLst>
            <a:ext uri="{FF2B5EF4-FFF2-40B4-BE49-F238E27FC236}">
              <a16:creationId xmlns:a16="http://schemas.microsoft.com/office/drawing/2014/main" id="{2B7AFB47-7294-4D9E-BE51-60BAF12E64D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68BFE96-1EA2-44FD-A133-DA9CC341516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259ABD7-A854-41A1-B171-150EDDC76FB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D8F2155-F1E9-40F6-B388-8410F213A40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C649BCC-B90D-4ABA-BC69-D3754BB1151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2B363B8-C29A-41A3-9194-0C9DDC24A44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FA97FB31-CBD3-4BDE-BC97-DB7B227E076A}"/>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6AEA4B56-FEAE-40ED-BF21-D952FB73E88C}"/>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a:extLst>
            <a:ext uri="{FF2B5EF4-FFF2-40B4-BE49-F238E27FC236}">
              <a16:creationId xmlns:a16="http://schemas.microsoft.com/office/drawing/2014/main" id="{8F4225BC-1CFA-40A5-8DD0-FA3D794B72C2}"/>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a:extLst>
            <a:ext uri="{FF2B5EF4-FFF2-40B4-BE49-F238E27FC236}">
              <a16:creationId xmlns:a16="http://schemas.microsoft.com/office/drawing/2014/main" id="{F55D6B36-6FBB-4388-8CE2-BC5CAED79CF1}"/>
            </a:ext>
          </a:extLst>
        </xdr:cNvPr>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a:extLst>
            <a:ext uri="{FF2B5EF4-FFF2-40B4-BE49-F238E27FC236}">
              <a16:creationId xmlns:a16="http://schemas.microsoft.com/office/drawing/2014/main" id="{2138F165-00CF-4A77-AE8D-C85CCF487C49}"/>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a:extLst>
            <a:ext uri="{FF2B5EF4-FFF2-40B4-BE49-F238E27FC236}">
              <a16:creationId xmlns:a16="http://schemas.microsoft.com/office/drawing/2014/main" id="{88B073AD-6327-484F-ABF5-39E7075D147F}"/>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435987C2-917D-445A-A949-2BC99A768F6F}"/>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521D4345-6279-4448-A3D8-7B906AD1D1E4}"/>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2931F982-CDF4-441C-81DF-A9E53623F749}"/>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E9DFDEA5-0DBF-4C16-AD23-982D58B99333}"/>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979C9375-B986-47B7-8A65-DF38B7E96F9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3FCFA2BE-3162-4D4E-B88D-A21A051494C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F1DC79E5-50A5-4714-94A8-736ED8E761F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7CF10F27-1C34-4D02-9E46-F741B509AC3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7F9DCC96-F5C4-4EA5-A1B7-CA06F40CF59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BA51D1BA-2B1E-4D2C-A5DA-769B9B5CE9A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5E19BE6-DB3A-43C5-8285-2CB892804B8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EE1D0033-9E04-469B-A6AB-C7FBE13849E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46473A1C-E9BD-4741-A0A2-50E9E968637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987EF71C-FC80-46A5-8A2E-E220272DA8E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F858F7B3-49CD-46A7-9605-784A98D0314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DAC59C63-1A16-4583-AC73-E5C40E5F6A8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309B0CD0-65D6-4ED3-9D4C-28519855C64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面では、市税や地方交付税が減少していることから、経常一般財源総額は前年に比べて減となっている。また、歳出面では職員平均年齢の低下・住宅手当の減額等により人件費は減少しているものの、施設老朽化に伴う維持補修費や扶助費の増により経常経費充当一般財源は増加している。結果、経常収支比率は前年度に比べ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％となった。今後も扶助費の増や大型事業実施に伴う起債償還により公債費の増が見込まれるため、恵庭市財政運営の基本指針に基づき、事業の取捨選択に努めていく。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CC6766A4-3B48-418B-AFE8-5B2ECC64954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E2FD5628-306F-4C5B-8154-5DFE60C9A73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DDF37CD5-DE92-4F1B-96AF-2707EA5E408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1F41CE5C-C884-4100-B7D4-96849F34EACB}"/>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9D3F9BA2-5A0D-41A5-ADC7-139CB4442AE2}"/>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C994FE1A-2111-4D03-8CDF-62F4182DB313}"/>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2FB1119E-AB9F-43F3-9DA7-5C960F35211A}"/>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34ADAE3B-FFEB-4872-BA02-F094B4471213}"/>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3EB0D8B4-8F7A-4EFE-9D5F-80D0F97EB998}"/>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70AE578B-26DD-4FF0-A6DE-A9843A0560A6}"/>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F5E43309-BACD-40E9-96EE-B320D86EA64D}"/>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A5C3C56B-27C5-441B-93CB-8C9406A5AF6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EBBB85FB-DCA5-40E3-9DB1-3E80464FCF74}"/>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CFB7703D-465B-4D19-9648-C7EA576BCF1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7372AF9D-33A9-4B62-BF95-A61A41D440D1}"/>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3F1D46B-AEAF-4377-AB42-EE38017F30C8}"/>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4924B51D-22B4-4FE9-8918-8F8F2B73C443}"/>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A16F318A-22C6-44FB-97E4-35363DB98BF6}"/>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C4DD726F-3B5B-40F0-8CD1-C9E91B7B4C98}"/>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155448</xdr:rowOff>
    </xdr:to>
    <xdr:cxnSp macro="">
      <xdr:nvCxnSpPr>
        <xdr:cNvPr id="130" name="直線コネクタ 129">
          <a:extLst>
            <a:ext uri="{FF2B5EF4-FFF2-40B4-BE49-F238E27FC236}">
              <a16:creationId xmlns:a16="http://schemas.microsoft.com/office/drawing/2014/main" id="{12DBF856-43DC-4118-A607-3A833E883A31}"/>
            </a:ext>
          </a:extLst>
        </xdr:cNvPr>
        <xdr:cNvCxnSpPr/>
      </xdr:nvCxnSpPr>
      <xdr:spPr>
        <a:xfrm>
          <a:off x="4114800" y="10626090"/>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a:extLst>
            <a:ext uri="{FF2B5EF4-FFF2-40B4-BE49-F238E27FC236}">
              <a16:creationId xmlns:a16="http://schemas.microsoft.com/office/drawing/2014/main" id="{A9FEFF4C-86B6-4AAE-BD09-5ED2BA362165}"/>
            </a:ext>
          </a:extLst>
        </xdr:cNvPr>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D3199FF6-DF91-48E0-82BB-DEF03A133A93}"/>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61</xdr:row>
      <xdr:rowOff>167640</xdr:rowOff>
    </xdr:to>
    <xdr:cxnSp macro="">
      <xdr:nvCxnSpPr>
        <xdr:cNvPr id="133" name="直線コネクタ 132">
          <a:extLst>
            <a:ext uri="{FF2B5EF4-FFF2-40B4-BE49-F238E27FC236}">
              <a16:creationId xmlns:a16="http://schemas.microsoft.com/office/drawing/2014/main" id="{546AF729-CB11-47CC-A1E9-9BF4D6E5E95C}"/>
            </a:ext>
          </a:extLst>
        </xdr:cNvPr>
        <xdr:cNvCxnSpPr/>
      </xdr:nvCxnSpPr>
      <xdr:spPr>
        <a:xfrm>
          <a:off x="3225800" y="105295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7FC422DB-8400-4736-8B3B-1B28371F0152}"/>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a:extLst>
            <a:ext uri="{FF2B5EF4-FFF2-40B4-BE49-F238E27FC236}">
              <a16:creationId xmlns:a16="http://schemas.microsoft.com/office/drawing/2014/main" id="{C467ECFE-2AF4-4BDF-B7EE-51B0642422E8}"/>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8382</xdr:rowOff>
    </xdr:from>
    <xdr:to>
      <xdr:col>15</xdr:col>
      <xdr:colOff>82550</xdr:colOff>
      <xdr:row>61</xdr:row>
      <xdr:rowOff>71120</xdr:rowOff>
    </xdr:to>
    <xdr:cxnSp macro="">
      <xdr:nvCxnSpPr>
        <xdr:cNvPr id="136" name="直線コネクタ 135">
          <a:extLst>
            <a:ext uri="{FF2B5EF4-FFF2-40B4-BE49-F238E27FC236}">
              <a16:creationId xmlns:a16="http://schemas.microsoft.com/office/drawing/2014/main" id="{CD98218A-9B22-495A-96E4-779535067DF2}"/>
            </a:ext>
          </a:extLst>
        </xdr:cNvPr>
        <xdr:cNvCxnSpPr/>
      </xdr:nvCxnSpPr>
      <xdr:spPr>
        <a:xfrm>
          <a:off x="2336800" y="1046683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E829E91E-6BD2-4682-A0D6-62B5198562B9}"/>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a:extLst>
            <a:ext uri="{FF2B5EF4-FFF2-40B4-BE49-F238E27FC236}">
              <a16:creationId xmlns:a16="http://schemas.microsoft.com/office/drawing/2014/main" id="{7DFC3C93-E45C-485D-8FC2-389F5E28907B}"/>
            </a:ext>
          </a:extLst>
        </xdr:cNvPr>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8382</xdr:rowOff>
    </xdr:from>
    <xdr:to>
      <xdr:col>11</xdr:col>
      <xdr:colOff>31750</xdr:colOff>
      <xdr:row>62</xdr:row>
      <xdr:rowOff>1016</xdr:rowOff>
    </xdr:to>
    <xdr:cxnSp macro="">
      <xdr:nvCxnSpPr>
        <xdr:cNvPr id="139" name="直線コネクタ 138">
          <a:extLst>
            <a:ext uri="{FF2B5EF4-FFF2-40B4-BE49-F238E27FC236}">
              <a16:creationId xmlns:a16="http://schemas.microsoft.com/office/drawing/2014/main" id="{AE94B0EC-18ED-4F2D-8F20-1DC7D65372B1}"/>
            </a:ext>
          </a:extLst>
        </xdr:cNvPr>
        <xdr:cNvCxnSpPr/>
      </xdr:nvCxnSpPr>
      <xdr:spPr>
        <a:xfrm flipV="1">
          <a:off x="1447800" y="1046683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BEAE2A0E-6EEE-44BF-9A34-209C2CE3746D}"/>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a:extLst>
            <a:ext uri="{FF2B5EF4-FFF2-40B4-BE49-F238E27FC236}">
              <a16:creationId xmlns:a16="http://schemas.microsoft.com/office/drawing/2014/main" id="{1B730ECA-B660-4ACE-9BC3-6F7E285B688F}"/>
            </a:ext>
          </a:extLst>
        </xdr:cNvPr>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CE9F1CF9-47C6-4D7E-93E7-BFF063888C28}"/>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DC30CE07-9657-4172-8809-D43A4BA826AB}"/>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5D08DD1D-AD10-4555-BF98-C23D8518340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B954B83-467B-4C27-8ED4-A0DCF782B43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7335FCD-8EEF-4DA7-8D28-A3C8BD91E1C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7C6C518-6C64-4E9D-817C-0EA01E518DA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E6847D6-F9CC-4708-BF63-9771ABEA573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9" name="楕円 148">
          <a:extLst>
            <a:ext uri="{FF2B5EF4-FFF2-40B4-BE49-F238E27FC236}">
              <a16:creationId xmlns:a16="http://schemas.microsoft.com/office/drawing/2014/main" id="{ABD7984B-971C-4C66-A66D-AE6F753FD0FF}"/>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50" name="財政構造の弾力性該当値テキスト">
          <a:extLst>
            <a:ext uri="{FF2B5EF4-FFF2-40B4-BE49-F238E27FC236}">
              <a16:creationId xmlns:a16="http://schemas.microsoft.com/office/drawing/2014/main" id="{75ADC460-5524-4C59-AC2C-74642B7A7A4C}"/>
            </a:ext>
          </a:extLst>
        </xdr:cNvPr>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1" name="楕円 150">
          <a:extLst>
            <a:ext uri="{FF2B5EF4-FFF2-40B4-BE49-F238E27FC236}">
              <a16:creationId xmlns:a16="http://schemas.microsoft.com/office/drawing/2014/main" id="{060673AD-DBD0-4CAD-8AF0-BFE4F59DE426}"/>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2" name="テキスト ボックス 151">
          <a:extLst>
            <a:ext uri="{FF2B5EF4-FFF2-40B4-BE49-F238E27FC236}">
              <a16:creationId xmlns:a16="http://schemas.microsoft.com/office/drawing/2014/main" id="{8CE12B12-261C-491D-A138-51E012DC47FA}"/>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3" name="楕円 152">
          <a:extLst>
            <a:ext uri="{FF2B5EF4-FFF2-40B4-BE49-F238E27FC236}">
              <a16:creationId xmlns:a16="http://schemas.microsoft.com/office/drawing/2014/main" id="{717D6276-5051-4D02-85A1-37707E6E3429}"/>
            </a:ext>
          </a:extLst>
        </xdr:cNvPr>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54" name="テキスト ボックス 153">
          <a:extLst>
            <a:ext uri="{FF2B5EF4-FFF2-40B4-BE49-F238E27FC236}">
              <a16:creationId xmlns:a16="http://schemas.microsoft.com/office/drawing/2014/main" id="{2B542F29-95D3-4B3C-8889-6CB32D2D7E51}"/>
            </a:ext>
          </a:extLst>
        </xdr:cNvPr>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129032</xdr:rowOff>
    </xdr:from>
    <xdr:to>
      <xdr:col>11</xdr:col>
      <xdr:colOff>82550</xdr:colOff>
      <xdr:row>61</xdr:row>
      <xdr:rowOff>59182</xdr:rowOff>
    </xdr:to>
    <xdr:sp macro="" textlink="">
      <xdr:nvSpPr>
        <xdr:cNvPr id="155" name="楕円 154">
          <a:extLst>
            <a:ext uri="{FF2B5EF4-FFF2-40B4-BE49-F238E27FC236}">
              <a16:creationId xmlns:a16="http://schemas.microsoft.com/office/drawing/2014/main" id="{458611DE-1200-44E8-897A-01970E250811}"/>
            </a:ext>
          </a:extLst>
        </xdr:cNvPr>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69359</xdr:rowOff>
    </xdr:from>
    <xdr:ext cx="762000" cy="259045"/>
    <xdr:sp macro="" textlink="">
      <xdr:nvSpPr>
        <xdr:cNvPr id="156" name="テキスト ボックス 155">
          <a:extLst>
            <a:ext uri="{FF2B5EF4-FFF2-40B4-BE49-F238E27FC236}">
              <a16:creationId xmlns:a16="http://schemas.microsoft.com/office/drawing/2014/main" id="{7318CB4A-1E10-4B87-8DFD-494CB8499239}"/>
            </a:ext>
          </a:extLst>
        </xdr:cNvPr>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57" name="楕円 156">
          <a:extLst>
            <a:ext uri="{FF2B5EF4-FFF2-40B4-BE49-F238E27FC236}">
              <a16:creationId xmlns:a16="http://schemas.microsoft.com/office/drawing/2014/main" id="{79A49041-1931-42A1-BBC3-6E00737B7B7C}"/>
            </a:ext>
          </a:extLst>
        </xdr:cNvPr>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36593</xdr:rowOff>
    </xdr:from>
    <xdr:ext cx="762000" cy="259045"/>
    <xdr:sp macro="" textlink="">
      <xdr:nvSpPr>
        <xdr:cNvPr id="158" name="テキスト ボックス 157">
          <a:extLst>
            <a:ext uri="{FF2B5EF4-FFF2-40B4-BE49-F238E27FC236}">
              <a16:creationId xmlns:a16="http://schemas.microsoft.com/office/drawing/2014/main" id="{B379FD11-8F77-43C5-98BE-34DB5D192E8A}"/>
            </a:ext>
          </a:extLst>
        </xdr:cNvPr>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E607F117-DC86-44BB-A45F-CB3E32937F2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62471146-0ADD-4D99-ACA2-B52FB775FBA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64895029-6423-4268-85BF-A353BFCC549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CD0AF128-4C1E-43BB-8DFD-080955F3BDCF}"/>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BD1085E6-85D4-4E2F-8BFA-B5F3B6067FF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B17DA032-3C22-4108-AEA1-F7C375B1BFB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83DFFD3F-23E3-49DD-8743-1A503C43E08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7AEBFBC3-500E-4DBC-985E-2E567603420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612E77B1-6A6D-4C55-97D7-D9764AA5584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F9DC2052-727A-4F00-9227-FCA9F59214E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C91F3083-D327-426B-ABA7-EB51C10B6B8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D3C4D9F-D6EE-493A-A67F-0D964FF141F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4F0275C0-BDCF-4581-A234-7E0BB82C7A6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定員管理や職員平均年齢の低下により人件費は減少傾向にあるものの、ふるさと納税や学童クラブ運営に係る委託費の増により、前年比と比較して</a:t>
          </a:r>
          <a:r>
            <a:rPr kumimoji="1" lang="en-US" altLang="ja-JP" sz="1300">
              <a:latin typeface="ＭＳ Ｐゴシック" panose="020B0600070205080204" pitchFamily="50" charset="-128"/>
              <a:ea typeface="ＭＳ Ｐゴシック" panose="020B0600070205080204" pitchFamily="50" charset="-128"/>
            </a:rPr>
            <a:t>1,174</a:t>
          </a:r>
          <a:r>
            <a:rPr kumimoji="1" lang="ja-JP" altLang="en-US" sz="1300">
              <a:latin typeface="ＭＳ Ｐゴシック" panose="020B0600070205080204" pitchFamily="50" charset="-128"/>
              <a:ea typeface="ＭＳ Ｐゴシック" panose="020B0600070205080204" pitchFamily="50" charset="-128"/>
            </a:rPr>
            <a:t>円増となった。今後も、焼却施設の管理経費などにより物件費のさらなる増加が見込まれるが、行政改革による事業の見直しなどにより歳出の抑制に努める。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73DEB14B-23F8-4B58-BE72-05A5D377443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E120A1F9-AE40-4E3B-944F-560C9396936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1A3F57CD-031F-40C1-8A1E-48E4AE887DB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1E1389DA-7982-415B-9B0A-2D9565E6EDEE}"/>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7BD259C0-9DFC-4A87-BB37-FB2949007C59}"/>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7732B405-6276-442D-9541-261FC7C83D2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17CEB7F3-FFF0-4C77-92E5-E9BEDED3077B}"/>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8562AEE-AE66-4E5A-AAFE-102D25A84BD2}"/>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885A6715-36CF-45CC-860E-93FA2C9254E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3A599A4D-AB6D-4CB2-9BAB-B56C7A4CF662}"/>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CD48E173-CFC9-495B-835E-F368BED59BF6}"/>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165C4D57-8EC1-4187-85B0-0DD61E920466}"/>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88482C81-BDD9-4BC6-9666-8E9C80272CB5}"/>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B7603B68-0B0E-4F22-9865-B2EE22B4961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D3DD8227-5509-4031-9BC3-670F6EBEC9E4}"/>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E20BB82C-4718-4397-BAD5-4D183B60B05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78670AD2-E5C5-40BE-8032-29A786321795}"/>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C3DB0291-7941-401B-9AD3-D4DA669D34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6C9E2D2C-991F-4B5D-9978-76F9DE8FB9C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BF5E3E67-9759-4AA9-ACE4-5B10A0C5DA97}"/>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AB7A7249-E350-4D44-93D1-45B78DC3C7D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76699</xdr:rowOff>
    </xdr:from>
    <xdr:to>
      <xdr:col>23</xdr:col>
      <xdr:colOff>133350</xdr:colOff>
      <xdr:row>85</xdr:row>
      <xdr:rowOff>92436</xdr:rowOff>
    </xdr:to>
    <xdr:cxnSp macro="">
      <xdr:nvCxnSpPr>
        <xdr:cNvPr id="193" name="直線コネクタ 192">
          <a:extLst>
            <a:ext uri="{FF2B5EF4-FFF2-40B4-BE49-F238E27FC236}">
              <a16:creationId xmlns:a16="http://schemas.microsoft.com/office/drawing/2014/main" id="{0F13BC52-8187-44A6-A80B-88D746B3537B}"/>
            </a:ext>
          </a:extLst>
        </xdr:cNvPr>
        <xdr:cNvCxnSpPr/>
      </xdr:nvCxnSpPr>
      <xdr:spPr>
        <a:xfrm>
          <a:off x="4114800" y="14649949"/>
          <a:ext cx="838200" cy="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a:extLst>
            <a:ext uri="{FF2B5EF4-FFF2-40B4-BE49-F238E27FC236}">
              <a16:creationId xmlns:a16="http://schemas.microsoft.com/office/drawing/2014/main" id="{BF382AED-FA27-4224-AE2A-CFA380DC60C7}"/>
            </a:ext>
          </a:extLst>
        </xdr:cNvPr>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233308CB-D6D8-4389-9416-768EE1A1A0BA}"/>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76699</xdr:rowOff>
    </xdr:from>
    <xdr:to>
      <xdr:col>19</xdr:col>
      <xdr:colOff>133350</xdr:colOff>
      <xdr:row>85</xdr:row>
      <xdr:rowOff>77074</xdr:rowOff>
    </xdr:to>
    <xdr:cxnSp macro="">
      <xdr:nvCxnSpPr>
        <xdr:cNvPr id="196" name="直線コネクタ 195">
          <a:extLst>
            <a:ext uri="{FF2B5EF4-FFF2-40B4-BE49-F238E27FC236}">
              <a16:creationId xmlns:a16="http://schemas.microsoft.com/office/drawing/2014/main" id="{1743D315-6D09-40FE-A2DA-D648351B99DE}"/>
            </a:ext>
          </a:extLst>
        </xdr:cNvPr>
        <xdr:cNvCxnSpPr/>
      </xdr:nvCxnSpPr>
      <xdr:spPr>
        <a:xfrm flipV="1">
          <a:off x="3225800" y="14649949"/>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6AA90F74-96B1-4A99-A5EB-39882C821855}"/>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a:extLst>
            <a:ext uri="{FF2B5EF4-FFF2-40B4-BE49-F238E27FC236}">
              <a16:creationId xmlns:a16="http://schemas.microsoft.com/office/drawing/2014/main" id="{9A596C8C-088D-4267-9486-48FEFD61886A}"/>
            </a:ext>
          </a:extLst>
        </xdr:cNvPr>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44714</xdr:rowOff>
    </xdr:from>
    <xdr:to>
      <xdr:col>15</xdr:col>
      <xdr:colOff>82550</xdr:colOff>
      <xdr:row>85</xdr:row>
      <xdr:rowOff>77074</xdr:rowOff>
    </xdr:to>
    <xdr:cxnSp macro="">
      <xdr:nvCxnSpPr>
        <xdr:cNvPr id="199" name="直線コネクタ 198">
          <a:extLst>
            <a:ext uri="{FF2B5EF4-FFF2-40B4-BE49-F238E27FC236}">
              <a16:creationId xmlns:a16="http://schemas.microsoft.com/office/drawing/2014/main" id="{21AB0440-A609-4967-8694-538054AAF451}"/>
            </a:ext>
          </a:extLst>
        </xdr:cNvPr>
        <xdr:cNvCxnSpPr/>
      </xdr:nvCxnSpPr>
      <xdr:spPr>
        <a:xfrm>
          <a:off x="2336800" y="14617964"/>
          <a:ext cx="889000" cy="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B554ACB8-A1A3-41DA-A5AB-4B904EB9C471}"/>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a:extLst>
            <a:ext uri="{FF2B5EF4-FFF2-40B4-BE49-F238E27FC236}">
              <a16:creationId xmlns:a16="http://schemas.microsoft.com/office/drawing/2014/main" id="{44BB8C93-FEC9-4E18-A73B-D4B7277E6292}"/>
            </a:ext>
          </a:extLst>
        </xdr:cNvPr>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24284</xdr:rowOff>
    </xdr:from>
    <xdr:to>
      <xdr:col>11</xdr:col>
      <xdr:colOff>31750</xdr:colOff>
      <xdr:row>85</xdr:row>
      <xdr:rowOff>44714</xdr:rowOff>
    </xdr:to>
    <xdr:cxnSp macro="">
      <xdr:nvCxnSpPr>
        <xdr:cNvPr id="202" name="直線コネクタ 201">
          <a:extLst>
            <a:ext uri="{FF2B5EF4-FFF2-40B4-BE49-F238E27FC236}">
              <a16:creationId xmlns:a16="http://schemas.microsoft.com/office/drawing/2014/main" id="{558B6EC0-6D5B-42BE-8340-F6EFB41641C3}"/>
            </a:ext>
          </a:extLst>
        </xdr:cNvPr>
        <xdr:cNvCxnSpPr/>
      </xdr:nvCxnSpPr>
      <xdr:spPr>
        <a:xfrm>
          <a:off x="1447800" y="14597534"/>
          <a:ext cx="889000" cy="2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7F9545E0-6ACA-4CF3-BE0D-8B10DC634B8D}"/>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a:extLst>
            <a:ext uri="{FF2B5EF4-FFF2-40B4-BE49-F238E27FC236}">
              <a16:creationId xmlns:a16="http://schemas.microsoft.com/office/drawing/2014/main" id="{069560CE-AE8C-4F03-BDB5-9F54D0A78053}"/>
            </a:ext>
          </a:extLst>
        </xdr:cNvPr>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2B227BA2-A487-4EDA-8543-53C09383738E}"/>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9C3B0AB6-DE01-40E7-A44D-9EF6D6595CEB}"/>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300124D-AA1B-48C3-81DF-4CD89D390E9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5C3A0A2-E332-4160-8BA2-9A904F22B3D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57A513D-AD28-43F0-8F22-5E24A467212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E97E25F4-41FD-4E2F-99CE-53BA827F145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69C99F8-AE47-4066-BD19-0C22EE3954C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41636</xdr:rowOff>
    </xdr:from>
    <xdr:to>
      <xdr:col>23</xdr:col>
      <xdr:colOff>184150</xdr:colOff>
      <xdr:row>85</xdr:row>
      <xdr:rowOff>143236</xdr:rowOff>
    </xdr:to>
    <xdr:sp macro="" textlink="">
      <xdr:nvSpPr>
        <xdr:cNvPr id="212" name="楕円 211">
          <a:extLst>
            <a:ext uri="{FF2B5EF4-FFF2-40B4-BE49-F238E27FC236}">
              <a16:creationId xmlns:a16="http://schemas.microsoft.com/office/drawing/2014/main" id="{2CCFAF8C-0617-4BF0-A2FE-EBCC1BFC2B16}"/>
            </a:ext>
          </a:extLst>
        </xdr:cNvPr>
        <xdr:cNvSpPr/>
      </xdr:nvSpPr>
      <xdr:spPr>
        <a:xfrm>
          <a:off x="4902200" y="1461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13713</xdr:rowOff>
    </xdr:from>
    <xdr:ext cx="762000" cy="259045"/>
    <xdr:sp macro="" textlink="">
      <xdr:nvSpPr>
        <xdr:cNvPr id="213" name="人件費・物件費等の状況該当値テキスト">
          <a:extLst>
            <a:ext uri="{FF2B5EF4-FFF2-40B4-BE49-F238E27FC236}">
              <a16:creationId xmlns:a16="http://schemas.microsoft.com/office/drawing/2014/main" id="{74B21CEB-5204-4BDE-9FA9-05EB20DA82CD}"/>
            </a:ext>
          </a:extLst>
        </xdr:cNvPr>
        <xdr:cNvSpPr txBox="1"/>
      </xdr:nvSpPr>
      <xdr:spPr>
        <a:xfrm>
          <a:off x="5041900" y="1458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25899</xdr:rowOff>
    </xdr:from>
    <xdr:to>
      <xdr:col>19</xdr:col>
      <xdr:colOff>184150</xdr:colOff>
      <xdr:row>85</xdr:row>
      <xdr:rowOff>127499</xdr:rowOff>
    </xdr:to>
    <xdr:sp macro="" textlink="">
      <xdr:nvSpPr>
        <xdr:cNvPr id="214" name="楕円 213">
          <a:extLst>
            <a:ext uri="{FF2B5EF4-FFF2-40B4-BE49-F238E27FC236}">
              <a16:creationId xmlns:a16="http://schemas.microsoft.com/office/drawing/2014/main" id="{C63D9B53-A94A-4AD4-A2BD-0E850CE29D50}"/>
            </a:ext>
          </a:extLst>
        </xdr:cNvPr>
        <xdr:cNvSpPr/>
      </xdr:nvSpPr>
      <xdr:spPr>
        <a:xfrm>
          <a:off x="4064000" y="145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112276</xdr:rowOff>
    </xdr:from>
    <xdr:ext cx="736600" cy="259045"/>
    <xdr:sp macro="" textlink="">
      <xdr:nvSpPr>
        <xdr:cNvPr id="215" name="テキスト ボックス 214">
          <a:extLst>
            <a:ext uri="{FF2B5EF4-FFF2-40B4-BE49-F238E27FC236}">
              <a16:creationId xmlns:a16="http://schemas.microsoft.com/office/drawing/2014/main" id="{A4B49D98-F060-4235-8754-799CC0E1BAF7}"/>
            </a:ext>
          </a:extLst>
        </xdr:cNvPr>
        <xdr:cNvSpPr txBox="1"/>
      </xdr:nvSpPr>
      <xdr:spPr>
        <a:xfrm>
          <a:off x="3733800" y="1468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26274</xdr:rowOff>
    </xdr:from>
    <xdr:to>
      <xdr:col>15</xdr:col>
      <xdr:colOff>133350</xdr:colOff>
      <xdr:row>85</xdr:row>
      <xdr:rowOff>127874</xdr:rowOff>
    </xdr:to>
    <xdr:sp macro="" textlink="">
      <xdr:nvSpPr>
        <xdr:cNvPr id="216" name="楕円 215">
          <a:extLst>
            <a:ext uri="{FF2B5EF4-FFF2-40B4-BE49-F238E27FC236}">
              <a16:creationId xmlns:a16="http://schemas.microsoft.com/office/drawing/2014/main" id="{063EFCEE-D9C5-475D-AA0E-5106BE75995C}"/>
            </a:ext>
          </a:extLst>
        </xdr:cNvPr>
        <xdr:cNvSpPr/>
      </xdr:nvSpPr>
      <xdr:spPr>
        <a:xfrm>
          <a:off x="3175000" y="1459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112651</xdr:rowOff>
    </xdr:from>
    <xdr:ext cx="762000" cy="259045"/>
    <xdr:sp macro="" textlink="">
      <xdr:nvSpPr>
        <xdr:cNvPr id="217" name="テキスト ボックス 216">
          <a:extLst>
            <a:ext uri="{FF2B5EF4-FFF2-40B4-BE49-F238E27FC236}">
              <a16:creationId xmlns:a16="http://schemas.microsoft.com/office/drawing/2014/main" id="{909900F4-628D-4C46-9D87-9E15F11B4DF7}"/>
            </a:ext>
          </a:extLst>
        </xdr:cNvPr>
        <xdr:cNvSpPr txBox="1"/>
      </xdr:nvSpPr>
      <xdr:spPr>
        <a:xfrm>
          <a:off x="2844800" y="1468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165364</xdr:rowOff>
    </xdr:from>
    <xdr:to>
      <xdr:col>11</xdr:col>
      <xdr:colOff>82550</xdr:colOff>
      <xdr:row>85</xdr:row>
      <xdr:rowOff>95514</xdr:rowOff>
    </xdr:to>
    <xdr:sp macro="" textlink="">
      <xdr:nvSpPr>
        <xdr:cNvPr id="218" name="楕円 217">
          <a:extLst>
            <a:ext uri="{FF2B5EF4-FFF2-40B4-BE49-F238E27FC236}">
              <a16:creationId xmlns:a16="http://schemas.microsoft.com/office/drawing/2014/main" id="{C8C4151D-6766-4DCA-9A68-6A4E25543327}"/>
            </a:ext>
          </a:extLst>
        </xdr:cNvPr>
        <xdr:cNvSpPr/>
      </xdr:nvSpPr>
      <xdr:spPr>
        <a:xfrm>
          <a:off x="2286000" y="145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80291</xdr:rowOff>
    </xdr:from>
    <xdr:ext cx="762000" cy="259045"/>
    <xdr:sp macro="" textlink="">
      <xdr:nvSpPr>
        <xdr:cNvPr id="219" name="テキスト ボックス 218">
          <a:extLst>
            <a:ext uri="{FF2B5EF4-FFF2-40B4-BE49-F238E27FC236}">
              <a16:creationId xmlns:a16="http://schemas.microsoft.com/office/drawing/2014/main" id="{D691390E-5F3F-48B5-A1EE-91BBA8AE3431}"/>
            </a:ext>
          </a:extLst>
        </xdr:cNvPr>
        <xdr:cNvSpPr txBox="1"/>
      </xdr:nvSpPr>
      <xdr:spPr>
        <a:xfrm>
          <a:off x="1955800" y="1465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144934</xdr:rowOff>
    </xdr:from>
    <xdr:to>
      <xdr:col>7</xdr:col>
      <xdr:colOff>31750</xdr:colOff>
      <xdr:row>85</xdr:row>
      <xdr:rowOff>75084</xdr:rowOff>
    </xdr:to>
    <xdr:sp macro="" textlink="">
      <xdr:nvSpPr>
        <xdr:cNvPr id="220" name="楕円 219">
          <a:extLst>
            <a:ext uri="{FF2B5EF4-FFF2-40B4-BE49-F238E27FC236}">
              <a16:creationId xmlns:a16="http://schemas.microsoft.com/office/drawing/2014/main" id="{EA9825C0-69AC-49D5-A857-AE62A4DDBFEA}"/>
            </a:ext>
          </a:extLst>
        </xdr:cNvPr>
        <xdr:cNvSpPr/>
      </xdr:nvSpPr>
      <xdr:spPr>
        <a:xfrm>
          <a:off x="1397000" y="145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85261</xdr:rowOff>
    </xdr:from>
    <xdr:ext cx="762000" cy="259045"/>
    <xdr:sp macro="" textlink="">
      <xdr:nvSpPr>
        <xdr:cNvPr id="221" name="テキスト ボックス 220">
          <a:extLst>
            <a:ext uri="{FF2B5EF4-FFF2-40B4-BE49-F238E27FC236}">
              <a16:creationId xmlns:a16="http://schemas.microsoft.com/office/drawing/2014/main" id="{21DC6B31-4251-40F2-BE36-A140DAFF5D84}"/>
            </a:ext>
          </a:extLst>
        </xdr:cNvPr>
        <xdr:cNvSpPr txBox="1"/>
      </xdr:nvSpPr>
      <xdr:spPr>
        <a:xfrm>
          <a:off x="1066800" y="1431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402F3474-CBD3-438D-A82D-1074DAA4AF6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F7FA1763-6DC9-44D5-B9AB-D6F5828586C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73266D17-FB6A-4C04-880D-5E0EA1C1232D}"/>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758B2917-38E3-4884-928C-2F4598278E0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8AC9AEC2-3252-4CAD-BDCD-F8F3CD29C73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47F5538A-4207-4FF2-A808-3D4837A33A5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17498ACC-8BAB-4597-9C2D-7C395C69B18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15D4F1AC-4CA3-4C4B-B459-0E78350B4A6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6DBC2708-208F-4F96-9036-8899FD72389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E622ECFF-18EB-4356-9CDC-163D19A037C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3822C45D-487A-4932-9C63-CAC80E1B00C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C03D670-97E6-4314-9F65-EB49E51795B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D45957D6-3AB9-4984-80F8-AAFCA8F6372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近年は主査職・課長職昇任年齢の低下など職員構成の変動により減少傾向にある。今後は職員平均年齢が上昇していくことから増加が見込まれる。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2E4231D-9256-4E59-B44D-B63FD9628E4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6DCBC9B3-1B8E-4B9F-A4A5-14EE6345BA7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CD701BFB-AC39-489A-B0CE-7F3DF4BFBCF3}"/>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E96E0CC1-3DE7-4B53-9116-3619B5283DD7}"/>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389891CB-1B13-4405-A5A2-49D6C1081F1F}"/>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156BC7E3-D090-45D9-AD61-437035E269E1}"/>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1F205458-FEE0-4AB7-A019-E5958C96A017}"/>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A3B16211-1048-4CA1-8B08-FED1E81F3968}"/>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F1C23554-3574-42DA-9972-C1053035252C}"/>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5E65CF48-E224-4BE1-811D-313699E62D93}"/>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B77ADA26-5B28-4BD6-928E-8C2130E0C6B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D7D7EF68-865E-4B6F-AAD6-F0A0B5F97D71}"/>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810CDC2D-4062-4EF4-BAE8-85CC50A827E3}"/>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2AEF6511-EEBD-447B-9F8F-6E86E9569A2D}"/>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6CDBB851-F99A-4765-B310-0D40E517211E}"/>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1689D58B-9474-4B67-85F1-CD3CA896EC9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F88D1BB0-58D3-4293-A2FF-4F02C4760DF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CB443903-2411-4E48-8506-936935132797}"/>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6023EDA7-959A-4425-B783-E5401C1370BE}"/>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90D8A578-49FD-47F3-8AFD-A08A61A662C8}"/>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DB571AA3-38DF-4CCA-A550-6FD23FE2B928}"/>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51096980-8FE6-4E38-B5AE-0C88A6CD19D4}"/>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170543</xdr:rowOff>
    </xdr:to>
    <xdr:cxnSp macro="">
      <xdr:nvCxnSpPr>
        <xdr:cNvPr id="257" name="直線コネクタ 256">
          <a:extLst>
            <a:ext uri="{FF2B5EF4-FFF2-40B4-BE49-F238E27FC236}">
              <a16:creationId xmlns:a16="http://schemas.microsoft.com/office/drawing/2014/main" id="{63F97194-F20F-4510-B068-4D61035458C4}"/>
            </a:ext>
          </a:extLst>
        </xdr:cNvPr>
        <xdr:cNvCxnSpPr/>
      </xdr:nvCxnSpPr>
      <xdr:spPr>
        <a:xfrm flipV="1">
          <a:off x="16179800" y="14760121"/>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a:extLst>
            <a:ext uri="{FF2B5EF4-FFF2-40B4-BE49-F238E27FC236}">
              <a16:creationId xmlns:a16="http://schemas.microsoft.com/office/drawing/2014/main" id="{C447C185-0B12-4224-8DE0-019C150038CA}"/>
            </a:ext>
          </a:extLst>
        </xdr:cNvPr>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74CEDEDF-B516-4C60-8190-9F9F40211054}"/>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102507</xdr:rowOff>
    </xdr:to>
    <xdr:cxnSp macro="">
      <xdr:nvCxnSpPr>
        <xdr:cNvPr id="260" name="直線コネクタ 259">
          <a:extLst>
            <a:ext uri="{FF2B5EF4-FFF2-40B4-BE49-F238E27FC236}">
              <a16:creationId xmlns:a16="http://schemas.microsoft.com/office/drawing/2014/main" id="{77C1F1F9-D8EE-4F01-B68A-BBDCEE1D51CB}"/>
            </a:ext>
          </a:extLst>
        </xdr:cNvPr>
        <xdr:cNvCxnSpPr/>
      </xdr:nvCxnSpPr>
      <xdr:spPr>
        <a:xfrm flipV="1">
          <a:off x="15290800" y="1491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FB087131-FCEF-41D2-A719-9F059CEAFE1C}"/>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a:extLst>
            <a:ext uri="{FF2B5EF4-FFF2-40B4-BE49-F238E27FC236}">
              <a16:creationId xmlns:a16="http://schemas.microsoft.com/office/drawing/2014/main" id="{25CF85DA-C69C-4AE1-A4FD-DCEE7A06E22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51707</xdr:rowOff>
    </xdr:to>
    <xdr:cxnSp macro="">
      <xdr:nvCxnSpPr>
        <xdr:cNvPr id="263" name="直線コネクタ 262">
          <a:extLst>
            <a:ext uri="{FF2B5EF4-FFF2-40B4-BE49-F238E27FC236}">
              <a16:creationId xmlns:a16="http://schemas.microsoft.com/office/drawing/2014/main" id="{C9555E19-8BDF-4A5A-9E80-1C85D0372A2A}"/>
            </a:ext>
          </a:extLst>
        </xdr:cNvPr>
        <xdr:cNvCxnSpPr/>
      </xdr:nvCxnSpPr>
      <xdr:spPr>
        <a:xfrm flipV="1">
          <a:off x="14401800" y="150186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877E772F-CE14-4F24-B367-E62FEF76C5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a:extLst>
            <a:ext uri="{FF2B5EF4-FFF2-40B4-BE49-F238E27FC236}">
              <a16:creationId xmlns:a16="http://schemas.microsoft.com/office/drawing/2014/main" id="{75A3E267-5C10-427C-B2BC-2122B860E18F}"/>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51707</xdr:rowOff>
    </xdr:to>
    <xdr:cxnSp macro="">
      <xdr:nvCxnSpPr>
        <xdr:cNvPr id="266" name="直線コネクタ 265">
          <a:extLst>
            <a:ext uri="{FF2B5EF4-FFF2-40B4-BE49-F238E27FC236}">
              <a16:creationId xmlns:a16="http://schemas.microsoft.com/office/drawing/2014/main" id="{2D103C8A-53B6-4FA1-95BD-4A8B0DDB9CBE}"/>
            </a:ext>
          </a:extLst>
        </xdr:cNvPr>
        <xdr:cNvCxnSpPr/>
      </xdr:nvCxnSpPr>
      <xdr:spPr>
        <a:xfrm>
          <a:off x="13512800" y="1494971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4B2EC09F-310D-4F8B-A1E0-726870518146}"/>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D573E6F8-067D-427B-99B1-05E5D28C76F2}"/>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F21FEE41-A4F0-4338-94A8-AA01F570299D}"/>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40387BDD-9FDE-4376-9CCE-98F199B84592}"/>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F9CB1CC-0398-4DAB-A02A-B94D5A98F65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F4CADF0-8DB3-472C-A6D0-E371AB07C3D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FF3CD3C-A248-48AC-83CA-713DE6533D6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48498E3-6291-4031-BB06-53E8702226D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AB3F0259-455E-4524-8E71-C2B72C60D44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6" name="楕円 275">
          <a:extLst>
            <a:ext uri="{FF2B5EF4-FFF2-40B4-BE49-F238E27FC236}">
              <a16:creationId xmlns:a16="http://schemas.microsoft.com/office/drawing/2014/main" id="{DFA45544-E680-4CC0-A8DE-78025A6F7347}"/>
            </a:ext>
          </a:extLst>
        </xdr:cNvPr>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152598</xdr:rowOff>
    </xdr:from>
    <xdr:ext cx="762000" cy="259045"/>
    <xdr:sp macro="" textlink="">
      <xdr:nvSpPr>
        <xdr:cNvPr id="277" name="給与水準   （国との比較）該当値テキスト">
          <a:extLst>
            <a:ext uri="{FF2B5EF4-FFF2-40B4-BE49-F238E27FC236}">
              <a16:creationId xmlns:a16="http://schemas.microsoft.com/office/drawing/2014/main" id="{EDBF185A-65CF-4065-B0EB-F0B557D8CAED}"/>
            </a:ext>
          </a:extLst>
        </xdr:cNvPr>
        <xdr:cNvSpPr txBox="1"/>
      </xdr:nvSpPr>
      <xdr:spPr>
        <a:xfrm>
          <a:off x="171069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8" name="楕円 277">
          <a:extLst>
            <a:ext uri="{FF2B5EF4-FFF2-40B4-BE49-F238E27FC236}">
              <a16:creationId xmlns:a16="http://schemas.microsoft.com/office/drawing/2014/main" id="{EF6AFF82-BF99-4FD1-A03D-BEB7899BCA75}"/>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79" name="テキスト ボックス 278">
          <a:extLst>
            <a:ext uri="{FF2B5EF4-FFF2-40B4-BE49-F238E27FC236}">
              <a16:creationId xmlns:a16="http://schemas.microsoft.com/office/drawing/2014/main" id="{D7C6F665-D6BE-4C95-856D-BD84181BE7A6}"/>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0" name="楕円 279">
          <a:extLst>
            <a:ext uri="{FF2B5EF4-FFF2-40B4-BE49-F238E27FC236}">
              <a16:creationId xmlns:a16="http://schemas.microsoft.com/office/drawing/2014/main" id="{1B25D2B1-BD37-4FF7-A589-B6C3A666441E}"/>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1" name="テキスト ボックス 280">
          <a:extLst>
            <a:ext uri="{FF2B5EF4-FFF2-40B4-BE49-F238E27FC236}">
              <a16:creationId xmlns:a16="http://schemas.microsoft.com/office/drawing/2014/main" id="{E7A8E9D0-5E9F-4256-B44E-420627AA9CBC}"/>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2" name="楕円 281">
          <a:extLst>
            <a:ext uri="{FF2B5EF4-FFF2-40B4-BE49-F238E27FC236}">
              <a16:creationId xmlns:a16="http://schemas.microsoft.com/office/drawing/2014/main" id="{A79B8926-AFE4-45F6-A58F-ADA412AFE4CF}"/>
            </a:ext>
          </a:extLst>
        </xdr:cNvPr>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3" name="テキスト ボックス 282">
          <a:extLst>
            <a:ext uri="{FF2B5EF4-FFF2-40B4-BE49-F238E27FC236}">
              <a16:creationId xmlns:a16="http://schemas.microsoft.com/office/drawing/2014/main" id="{72ACC888-C745-470E-9FFC-EC3241E3892D}"/>
            </a:ext>
          </a:extLst>
        </xdr:cNvPr>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a:extLst>
            <a:ext uri="{FF2B5EF4-FFF2-40B4-BE49-F238E27FC236}">
              <a16:creationId xmlns:a16="http://schemas.microsoft.com/office/drawing/2014/main" id="{C18FF8DF-A80E-49A5-B590-67BB00DC33AF}"/>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a:extLst>
            <a:ext uri="{FF2B5EF4-FFF2-40B4-BE49-F238E27FC236}">
              <a16:creationId xmlns:a16="http://schemas.microsoft.com/office/drawing/2014/main" id="{EF0CEB0C-4EA6-4079-8ABB-E33549C9678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4F49CBC4-5D06-4E69-9729-949F8191D75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4B0B4173-1594-4F55-A427-07803DEC292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210940FA-B95A-4C12-AF73-5311BA14FAE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D35EAC75-F359-4BAF-8F8F-64C1A03D35E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A4A9C201-123A-497D-A4D1-13ACC40EA90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276D4377-0CBE-4977-BCEA-8EB1A6256D8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6DE57486-E38C-4361-B3FD-66F11CC247E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38B72649-3C5D-4242-B525-F49B3D7EEC1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74FB1AFF-EDAF-4BDE-AB47-F4A40A99F19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F44EACF8-16B4-42D8-AB3F-B35A18EB86D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78AA8262-DF1C-466B-A1C7-0D685F3E02A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7A964BD2-C192-4B1C-9882-E522AA37A36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7E17F42C-B16D-483D-B24A-EA8CA376CE6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退職補充の抑制により、職員数の削減を図ってきた。今後数年は定員管理計画に基づき定員数の現状維持を目指しつつ、年齢構成のバランスを考慮した組織の構築を進めていく。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695984B1-4EB2-4397-9144-C6656854AB6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E1BC284C-6E75-45ED-8088-8C93D8B30A9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FA374594-FF45-4FA9-B299-C2E2687C20B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6A2BF0BA-B17A-470C-96AA-374CD62E25C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9B9264F3-51FE-45FF-BDDA-A8AEBF91F699}"/>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64372DBA-0374-4224-A5F6-D10B9CDDF472}"/>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E61E0C96-328A-4C41-A09E-019C370E79D2}"/>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AF73EEB1-2916-46ED-96E6-3B39704A147D}"/>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E1AB2D06-D19F-4F93-A37F-54F247858E28}"/>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E0CCC7CD-9BFD-4163-9FD5-62EC4544DB0D}"/>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B4CD81CC-6812-4AC3-8478-18D4AD9749C9}"/>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EDD7B803-5979-4000-96EE-7034B89A642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ECDC527B-A386-4D01-9D55-0FC6F9E06CA5}"/>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26D0511E-4755-4CAD-9C7C-0E46B93ACF4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2086F10E-9C83-4CEE-A7A9-23065B42A04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D7C15ACC-71C8-4758-9A6D-0CA82DEB006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7611B603-753A-42AD-8F99-A197FD95607D}"/>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81963369-70AC-48DB-A92A-00772D818879}"/>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903D89C5-B737-46A1-95B7-0A1304FE5B6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646AC910-F5BF-4FAD-901F-69B20C482787}"/>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7540A137-81D7-441D-BEF6-AC4AC7006476}"/>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101282</xdr:rowOff>
    </xdr:from>
    <xdr:to>
      <xdr:col>81</xdr:col>
      <xdr:colOff>44450</xdr:colOff>
      <xdr:row>61</xdr:row>
      <xdr:rowOff>101282</xdr:rowOff>
    </xdr:to>
    <xdr:cxnSp macro="">
      <xdr:nvCxnSpPr>
        <xdr:cNvPr id="320" name="直線コネクタ 319">
          <a:extLst>
            <a:ext uri="{FF2B5EF4-FFF2-40B4-BE49-F238E27FC236}">
              <a16:creationId xmlns:a16="http://schemas.microsoft.com/office/drawing/2014/main" id="{64FFE30B-35F1-4B50-9564-E673BB01DA8D}"/>
            </a:ext>
          </a:extLst>
        </xdr:cNvPr>
        <xdr:cNvCxnSpPr/>
      </xdr:nvCxnSpPr>
      <xdr:spPr>
        <a:xfrm>
          <a:off x="16179800" y="10559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a:extLst>
            <a:ext uri="{FF2B5EF4-FFF2-40B4-BE49-F238E27FC236}">
              <a16:creationId xmlns:a16="http://schemas.microsoft.com/office/drawing/2014/main" id="{3E77225B-834E-47A1-BF5A-58645C2AC9E9}"/>
            </a:ext>
          </a:extLst>
        </xdr:cNvPr>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3F3E430-244C-4E97-927B-9B2011098178}"/>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101282</xdr:rowOff>
    </xdr:from>
    <xdr:to>
      <xdr:col>77</xdr:col>
      <xdr:colOff>44450</xdr:colOff>
      <xdr:row>61</xdr:row>
      <xdr:rowOff>105304</xdr:rowOff>
    </xdr:to>
    <xdr:cxnSp macro="">
      <xdr:nvCxnSpPr>
        <xdr:cNvPr id="323" name="直線コネクタ 322">
          <a:extLst>
            <a:ext uri="{FF2B5EF4-FFF2-40B4-BE49-F238E27FC236}">
              <a16:creationId xmlns:a16="http://schemas.microsoft.com/office/drawing/2014/main" id="{C3905FDE-6CE7-4E85-B6BA-CEAAFCEEA437}"/>
            </a:ext>
          </a:extLst>
        </xdr:cNvPr>
        <xdr:cNvCxnSpPr/>
      </xdr:nvCxnSpPr>
      <xdr:spPr>
        <a:xfrm flipV="1">
          <a:off x="15290800" y="1055973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553EABFA-B08F-4441-B3A5-BF525AE115B4}"/>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a:extLst>
            <a:ext uri="{FF2B5EF4-FFF2-40B4-BE49-F238E27FC236}">
              <a16:creationId xmlns:a16="http://schemas.microsoft.com/office/drawing/2014/main" id="{68EF6FB9-A659-476C-A2A3-F643877771AE}"/>
            </a:ext>
          </a:extLst>
        </xdr:cNvPr>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93239</xdr:rowOff>
    </xdr:from>
    <xdr:to>
      <xdr:col>72</xdr:col>
      <xdr:colOff>203200</xdr:colOff>
      <xdr:row>61</xdr:row>
      <xdr:rowOff>105304</xdr:rowOff>
    </xdr:to>
    <xdr:cxnSp macro="">
      <xdr:nvCxnSpPr>
        <xdr:cNvPr id="326" name="直線コネクタ 325">
          <a:extLst>
            <a:ext uri="{FF2B5EF4-FFF2-40B4-BE49-F238E27FC236}">
              <a16:creationId xmlns:a16="http://schemas.microsoft.com/office/drawing/2014/main" id="{15F1636A-A7DB-4309-A10E-3C715960F085}"/>
            </a:ext>
          </a:extLst>
        </xdr:cNvPr>
        <xdr:cNvCxnSpPr/>
      </xdr:nvCxnSpPr>
      <xdr:spPr>
        <a:xfrm>
          <a:off x="14401800" y="1055168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2E30D161-ABDE-4B6E-BA48-B034C1A6F987}"/>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a:extLst>
            <a:ext uri="{FF2B5EF4-FFF2-40B4-BE49-F238E27FC236}">
              <a16:creationId xmlns:a16="http://schemas.microsoft.com/office/drawing/2014/main" id="{787566BB-AD33-410F-A608-5395B35138BE}"/>
            </a:ext>
          </a:extLst>
        </xdr:cNvPr>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93239</xdr:rowOff>
    </xdr:from>
    <xdr:to>
      <xdr:col>68</xdr:col>
      <xdr:colOff>152400</xdr:colOff>
      <xdr:row>61</xdr:row>
      <xdr:rowOff>113347</xdr:rowOff>
    </xdr:to>
    <xdr:cxnSp macro="">
      <xdr:nvCxnSpPr>
        <xdr:cNvPr id="329" name="直線コネクタ 328">
          <a:extLst>
            <a:ext uri="{FF2B5EF4-FFF2-40B4-BE49-F238E27FC236}">
              <a16:creationId xmlns:a16="http://schemas.microsoft.com/office/drawing/2014/main" id="{EB3D54E4-EF40-4D77-ADAE-5D997FE7D304}"/>
            </a:ext>
          </a:extLst>
        </xdr:cNvPr>
        <xdr:cNvCxnSpPr/>
      </xdr:nvCxnSpPr>
      <xdr:spPr>
        <a:xfrm flipV="1">
          <a:off x="13512800" y="1055168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1B9FA015-BA46-4E60-9391-DCC88322736C}"/>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4D6E5574-5880-49B5-B6C8-0F3E5BE781FF}"/>
            </a:ext>
          </a:extLst>
        </xdr:cNvPr>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DB8D8012-9CF4-4A2E-AE11-74151C65C644}"/>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9BAE921B-6941-4D03-8907-82E2F8B201A6}"/>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8DB6515-534A-43EC-AA8C-B318CDE97C8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CAAF03F-EB72-447F-B31A-0B2D617050E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430ACD5-2BEB-4E2C-B0FA-E4A944A798A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9E938AF4-CBF7-4D18-A537-CA69FFAFA924}"/>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EC04DE4-B32F-4167-AB20-B8BD07E17AC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50482</xdr:rowOff>
    </xdr:from>
    <xdr:to>
      <xdr:col>81</xdr:col>
      <xdr:colOff>95250</xdr:colOff>
      <xdr:row>61</xdr:row>
      <xdr:rowOff>152082</xdr:rowOff>
    </xdr:to>
    <xdr:sp macro="" textlink="">
      <xdr:nvSpPr>
        <xdr:cNvPr id="339" name="楕円 338">
          <a:extLst>
            <a:ext uri="{FF2B5EF4-FFF2-40B4-BE49-F238E27FC236}">
              <a16:creationId xmlns:a16="http://schemas.microsoft.com/office/drawing/2014/main" id="{E5B54C12-D6D3-4E3F-B05F-EBB5001D765C}"/>
            </a:ext>
          </a:extLst>
        </xdr:cNvPr>
        <xdr:cNvSpPr/>
      </xdr:nvSpPr>
      <xdr:spPr>
        <a:xfrm>
          <a:off x="169672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22559</xdr:rowOff>
    </xdr:from>
    <xdr:ext cx="762000" cy="259045"/>
    <xdr:sp macro="" textlink="">
      <xdr:nvSpPr>
        <xdr:cNvPr id="340" name="定員管理の状況該当値テキスト">
          <a:extLst>
            <a:ext uri="{FF2B5EF4-FFF2-40B4-BE49-F238E27FC236}">
              <a16:creationId xmlns:a16="http://schemas.microsoft.com/office/drawing/2014/main" id="{9FB50AAA-4A26-44AD-AA54-E4A3A763841C}"/>
            </a:ext>
          </a:extLst>
        </xdr:cNvPr>
        <xdr:cNvSpPr txBox="1"/>
      </xdr:nvSpPr>
      <xdr:spPr>
        <a:xfrm>
          <a:off x="17106900" y="1048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50482</xdr:rowOff>
    </xdr:from>
    <xdr:to>
      <xdr:col>77</xdr:col>
      <xdr:colOff>95250</xdr:colOff>
      <xdr:row>61</xdr:row>
      <xdr:rowOff>152082</xdr:rowOff>
    </xdr:to>
    <xdr:sp macro="" textlink="">
      <xdr:nvSpPr>
        <xdr:cNvPr id="341" name="楕円 340">
          <a:extLst>
            <a:ext uri="{FF2B5EF4-FFF2-40B4-BE49-F238E27FC236}">
              <a16:creationId xmlns:a16="http://schemas.microsoft.com/office/drawing/2014/main" id="{00B1BFE9-573F-41D1-8A43-7CBC50BCD1B1}"/>
            </a:ext>
          </a:extLst>
        </xdr:cNvPr>
        <xdr:cNvSpPr/>
      </xdr:nvSpPr>
      <xdr:spPr>
        <a:xfrm>
          <a:off x="16129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136859</xdr:rowOff>
    </xdr:from>
    <xdr:ext cx="736600" cy="259045"/>
    <xdr:sp macro="" textlink="">
      <xdr:nvSpPr>
        <xdr:cNvPr id="342" name="テキスト ボックス 341">
          <a:extLst>
            <a:ext uri="{FF2B5EF4-FFF2-40B4-BE49-F238E27FC236}">
              <a16:creationId xmlns:a16="http://schemas.microsoft.com/office/drawing/2014/main" id="{2B9B7108-C627-462B-8905-78C10FFCCCEC}"/>
            </a:ext>
          </a:extLst>
        </xdr:cNvPr>
        <xdr:cNvSpPr txBox="1"/>
      </xdr:nvSpPr>
      <xdr:spPr>
        <a:xfrm>
          <a:off x="15798800" y="10595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54504</xdr:rowOff>
    </xdr:from>
    <xdr:to>
      <xdr:col>73</xdr:col>
      <xdr:colOff>44450</xdr:colOff>
      <xdr:row>61</xdr:row>
      <xdr:rowOff>156104</xdr:rowOff>
    </xdr:to>
    <xdr:sp macro="" textlink="">
      <xdr:nvSpPr>
        <xdr:cNvPr id="343" name="楕円 342">
          <a:extLst>
            <a:ext uri="{FF2B5EF4-FFF2-40B4-BE49-F238E27FC236}">
              <a16:creationId xmlns:a16="http://schemas.microsoft.com/office/drawing/2014/main" id="{BEB75E09-2461-45D8-8549-9C1BA6DA224A}"/>
            </a:ext>
          </a:extLst>
        </xdr:cNvPr>
        <xdr:cNvSpPr/>
      </xdr:nvSpPr>
      <xdr:spPr>
        <a:xfrm>
          <a:off x="15240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140881</xdr:rowOff>
    </xdr:from>
    <xdr:ext cx="762000" cy="259045"/>
    <xdr:sp macro="" textlink="">
      <xdr:nvSpPr>
        <xdr:cNvPr id="344" name="テキスト ボックス 343">
          <a:extLst>
            <a:ext uri="{FF2B5EF4-FFF2-40B4-BE49-F238E27FC236}">
              <a16:creationId xmlns:a16="http://schemas.microsoft.com/office/drawing/2014/main" id="{4E7D16FA-2337-4C88-B69C-7BE63F00816E}"/>
            </a:ext>
          </a:extLst>
        </xdr:cNvPr>
        <xdr:cNvSpPr txBox="1"/>
      </xdr:nvSpPr>
      <xdr:spPr>
        <a:xfrm>
          <a:off x="14909800" y="105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42439</xdr:rowOff>
    </xdr:from>
    <xdr:to>
      <xdr:col>68</xdr:col>
      <xdr:colOff>203200</xdr:colOff>
      <xdr:row>61</xdr:row>
      <xdr:rowOff>144039</xdr:rowOff>
    </xdr:to>
    <xdr:sp macro="" textlink="">
      <xdr:nvSpPr>
        <xdr:cNvPr id="345" name="楕円 344">
          <a:extLst>
            <a:ext uri="{FF2B5EF4-FFF2-40B4-BE49-F238E27FC236}">
              <a16:creationId xmlns:a16="http://schemas.microsoft.com/office/drawing/2014/main" id="{394486B0-BC23-4AE0-85A9-34FF29C77480}"/>
            </a:ext>
          </a:extLst>
        </xdr:cNvPr>
        <xdr:cNvSpPr/>
      </xdr:nvSpPr>
      <xdr:spPr>
        <a:xfrm>
          <a:off x="14351000" y="10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128816</xdr:rowOff>
    </xdr:from>
    <xdr:ext cx="762000" cy="259045"/>
    <xdr:sp macro="" textlink="">
      <xdr:nvSpPr>
        <xdr:cNvPr id="346" name="テキスト ボックス 345">
          <a:extLst>
            <a:ext uri="{FF2B5EF4-FFF2-40B4-BE49-F238E27FC236}">
              <a16:creationId xmlns:a16="http://schemas.microsoft.com/office/drawing/2014/main" id="{AA02DD16-EA14-4E82-9B1B-93D0D22661A5}"/>
            </a:ext>
          </a:extLst>
        </xdr:cNvPr>
        <xdr:cNvSpPr txBox="1"/>
      </xdr:nvSpPr>
      <xdr:spPr>
        <a:xfrm>
          <a:off x="14020800" y="105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62547</xdr:rowOff>
    </xdr:from>
    <xdr:to>
      <xdr:col>64</xdr:col>
      <xdr:colOff>152400</xdr:colOff>
      <xdr:row>61</xdr:row>
      <xdr:rowOff>164147</xdr:rowOff>
    </xdr:to>
    <xdr:sp macro="" textlink="">
      <xdr:nvSpPr>
        <xdr:cNvPr id="347" name="楕円 346">
          <a:extLst>
            <a:ext uri="{FF2B5EF4-FFF2-40B4-BE49-F238E27FC236}">
              <a16:creationId xmlns:a16="http://schemas.microsoft.com/office/drawing/2014/main" id="{6AECCF07-BDEB-486B-9C91-C2F677E00A82}"/>
            </a:ext>
          </a:extLst>
        </xdr:cNvPr>
        <xdr:cNvSpPr/>
      </xdr:nvSpPr>
      <xdr:spPr>
        <a:xfrm>
          <a:off x="13462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2874</xdr:rowOff>
    </xdr:from>
    <xdr:ext cx="762000" cy="259045"/>
    <xdr:sp macro="" textlink="">
      <xdr:nvSpPr>
        <xdr:cNvPr id="348" name="テキスト ボックス 347">
          <a:extLst>
            <a:ext uri="{FF2B5EF4-FFF2-40B4-BE49-F238E27FC236}">
              <a16:creationId xmlns:a16="http://schemas.microsoft.com/office/drawing/2014/main" id="{7226C736-1252-4321-8249-728199A3D9A3}"/>
            </a:ext>
          </a:extLst>
        </xdr:cNvPr>
        <xdr:cNvSpPr txBox="1"/>
      </xdr:nvSpPr>
      <xdr:spPr>
        <a:xfrm>
          <a:off x="13131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B21D67F7-5CF4-43A8-9E65-87765CB5DA9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4D5F42D0-15DF-454C-9693-6A56EC729CE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A6158B86-F4F7-4D5A-B710-1324FD65CBE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6FACE104-E031-49DA-96F2-236E59F150D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8BFBBD65-FDF6-4198-9817-218A56244BD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8A39C76E-6C7A-412B-A249-37B06840CF4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5000BF20-089F-45D3-B38D-64E3E765459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B9F6911E-84C7-4D51-B765-D4A83B7D0DE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F27DC7C4-A60A-4A4F-8414-F881A558F92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BD2E8F4B-C565-426C-BF90-CCC8FD39058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4757C519-D49B-4636-9BD1-C63C0BD6F0D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1B794DF3-96F4-4CAF-B63B-085FBAE9C68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C9E8A295-0490-4924-AFB6-D35EC842118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起債抑制、利率見直しによる元利償還金の減や、分流式下水道経費に係る基準内繰出金、一部事務組合等に係る公債費充当補助金が減少した一方、交付税措置対象となる地方債元利償還金の減などにより実質公債費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％となった。しかし、今後は焼却施設整備事業等に伴う起債の元金償還が開始されることから、増加していく見込である。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8D521D18-25F8-4EF4-B1BD-7DA689C760E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6E9A9178-A2CD-49F4-B7BC-7012A776CBA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6749445E-D180-49A5-A929-0F1E0A8BAA8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FB33DDA7-C66F-4B20-9AF7-8400234F708F}"/>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BA1E9872-42CC-4573-B5DF-B6DF8F931DE6}"/>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E2EDD9B2-F511-4A73-94B4-A2177BA91D45}"/>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17B47F03-DDF2-4A6D-9AE5-273AF04EF093}"/>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6E134316-5D9A-415C-884D-CD324E8389FA}"/>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53477621-281B-44F9-A854-314FF028C26F}"/>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CBBCBCA3-D156-427D-A0E2-E2F5D0560DBC}"/>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6E277EEF-670F-48AC-BCD9-EF18F3A15C3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181EB7BE-5B7E-4B1A-A447-4D32EF14A5F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52ED7369-A10C-4B5B-8F2C-949CE6B9EC51}"/>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D12F450D-3C3A-47A8-920D-A889C8EA4B9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C789145F-CAB2-4174-B72E-A4D5CB87739B}"/>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37AFE24C-DCEE-40F8-9601-9A10264F281A}"/>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EC311CA6-2D9A-4088-AEB4-909B2D661F98}"/>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146304</xdr:rowOff>
    </xdr:to>
    <xdr:cxnSp macro="">
      <xdr:nvCxnSpPr>
        <xdr:cNvPr id="379" name="直線コネクタ 378">
          <a:extLst>
            <a:ext uri="{FF2B5EF4-FFF2-40B4-BE49-F238E27FC236}">
              <a16:creationId xmlns:a16="http://schemas.microsoft.com/office/drawing/2014/main" id="{343ABA3C-EFD8-4EC3-9542-6A5689C84BB6}"/>
            </a:ext>
          </a:extLst>
        </xdr:cNvPr>
        <xdr:cNvCxnSpPr/>
      </xdr:nvCxnSpPr>
      <xdr:spPr>
        <a:xfrm flipV="1">
          <a:off x="16179800" y="69850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a:extLst>
            <a:ext uri="{FF2B5EF4-FFF2-40B4-BE49-F238E27FC236}">
              <a16:creationId xmlns:a16="http://schemas.microsoft.com/office/drawing/2014/main" id="{E1241E28-9F7B-4239-BACC-B4E970890995}"/>
            </a:ext>
          </a:extLst>
        </xdr:cNvPr>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7467606-3722-47CB-8AEC-D718681D6967}"/>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40</xdr:row>
      <xdr:rowOff>170434</xdr:rowOff>
    </xdr:to>
    <xdr:cxnSp macro="">
      <xdr:nvCxnSpPr>
        <xdr:cNvPr id="382" name="直線コネクタ 381">
          <a:extLst>
            <a:ext uri="{FF2B5EF4-FFF2-40B4-BE49-F238E27FC236}">
              <a16:creationId xmlns:a16="http://schemas.microsoft.com/office/drawing/2014/main" id="{8AD82D15-2A58-4792-A567-46E0090C8EFE}"/>
            </a:ext>
          </a:extLst>
        </xdr:cNvPr>
        <xdr:cNvCxnSpPr/>
      </xdr:nvCxnSpPr>
      <xdr:spPr>
        <a:xfrm flipV="1">
          <a:off x="15290800" y="70043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438075FD-E791-4336-91EE-A55918B528A3}"/>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a:extLst>
            <a:ext uri="{FF2B5EF4-FFF2-40B4-BE49-F238E27FC236}">
              <a16:creationId xmlns:a16="http://schemas.microsoft.com/office/drawing/2014/main" id="{8ECD9B84-A18A-4F6D-87AD-86180E834EF9}"/>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170434</xdr:rowOff>
    </xdr:from>
    <xdr:to>
      <xdr:col>72</xdr:col>
      <xdr:colOff>203200</xdr:colOff>
      <xdr:row>41</xdr:row>
      <xdr:rowOff>47244</xdr:rowOff>
    </xdr:to>
    <xdr:cxnSp macro="">
      <xdr:nvCxnSpPr>
        <xdr:cNvPr id="385" name="直線コネクタ 384">
          <a:extLst>
            <a:ext uri="{FF2B5EF4-FFF2-40B4-BE49-F238E27FC236}">
              <a16:creationId xmlns:a16="http://schemas.microsoft.com/office/drawing/2014/main" id="{2B1F05A2-E7DF-48C4-897F-8785E3037924}"/>
            </a:ext>
          </a:extLst>
        </xdr:cNvPr>
        <xdr:cNvCxnSpPr/>
      </xdr:nvCxnSpPr>
      <xdr:spPr>
        <a:xfrm flipV="1">
          <a:off x="14401800" y="70284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307BB148-EB97-4717-88D9-E70B5481D99B}"/>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a:extLst>
            <a:ext uri="{FF2B5EF4-FFF2-40B4-BE49-F238E27FC236}">
              <a16:creationId xmlns:a16="http://schemas.microsoft.com/office/drawing/2014/main" id="{6820E512-B3F5-4494-B8F0-9A72CD4ADDD3}"/>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47244</xdr:rowOff>
    </xdr:from>
    <xdr:to>
      <xdr:col>68</xdr:col>
      <xdr:colOff>152400</xdr:colOff>
      <xdr:row>41</xdr:row>
      <xdr:rowOff>81026</xdr:rowOff>
    </xdr:to>
    <xdr:cxnSp macro="">
      <xdr:nvCxnSpPr>
        <xdr:cNvPr id="388" name="直線コネクタ 387">
          <a:extLst>
            <a:ext uri="{FF2B5EF4-FFF2-40B4-BE49-F238E27FC236}">
              <a16:creationId xmlns:a16="http://schemas.microsoft.com/office/drawing/2014/main" id="{A256D7DF-1000-4A33-8438-58C0785135F3}"/>
            </a:ext>
          </a:extLst>
        </xdr:cNvPr>
        <xdr:cNvCxnSpPr/>
      </xdr:nvCxnSpPr>
      <xdr:spPr>
        <a:xfrm flipV="1">
          <a:off x="13512800" y="70766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59873821-E4DA-4C1D-B420-2FF1E896DC6A}"/>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C828024C-77E8-473C-AEF0-5FF769A3F7EA}"/>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5657C75C-7F3E-4772-AF1B-0908DC846635}"/>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a:extLst>
            <a:ext uri="{FF2B5EF4-FFF2-40B4-BE49-F238E27FC236}">
              <a16:creationId xmlns:a16="http://schemas.microsoft.com/office/drawing/2014/main" id="{B857227C-D920-4795-9890-9CBF7F4A0961}"/>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9D02A167-58C8-4C22-8C87-FFE9C88D86D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8DC93C8C-70AA-403D-8835-F301BFF82DA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D50DF7D4-C27D-4CA4-A185-3D0F506373A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B21F2FE8-24D0-480E-B177-B541349D475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14270C9-10A0-46A9-8C65-FD7C7C5E1FE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8" name="楕円 397">
          <a:extLst>
            <a:ext uri="{FF2B5EF4-FFF2-40B4-BE49-F238E27FC236}">
              <a16:creationId xmlns:a16="http://schemas.microsoft.com/office/drawing/2014/main" id="{D41AA6AE-94F4-4AAA-909F-BE4A7CB2A03A}"/>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399" name="公債費負担の状況該当値テキスト">
          <a:extLst>
            <a:ext uri="{FF2B5EF4-FFF2-40B4-BE49-F238E27FC236}">
              <a16:creationId xmlns:a16="http://schemas.microsoft.com/office/drawing/2014/main" id="{D66FB220-F959-4B8A-B842-5E2E14A6D7C8}"/>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400" name="楕円 399">
          <a:extLst>
            <a:ext uri="{FF2B5EF4-FFF2-40B4-BE49-F238E27FC236}">
              <a16:creationId xmlns:a16="http://schemas.microsoft.com/office/drawing/2014/main" id="{625DD4E9-6A41-4009-A11D-2F4595D29C56}"/>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401" name="テキスト ボックス 400">
          <a:extLst>
            <a:ext uri="{FF2B5EF4-FFF2-40B4-BE49-F238E27FC236}">
              <a16:creationId xmlns:a16="http://schemas.microsoft.com/office/drawing/2014/main" id="{121ED679-4C8C-491E-B335-D7A1439D27C4}"/>
            </a:ext>
          </a:extLst>
        </xdr:cNvPr>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119634</xdr:rowOff>
    </xdr:from>
    <xdr:to>
      <xdr:col>73</xdr:col>
      <xdr:colOff>44450</xdr:colOff>
      <xdr:row>41</xdr:row>
      <xdr:rowOff>49784</xdr:rowOff>
    </xdr:to>
    <xdr:sp macro="" textlink="">
      <xdr:nvSpPr>
        <xdr:cNvPr id="402" name="楕円 401">
          <a:extLst>
            <a:ext uri="{FF2B5EF4-FFF2-40B4-BE49-F238E27FC236}">
              <a16:creationId xmlns:a16="http://schemas.microsoft.com/office/drawing/2014/main" id="{D856460F-2F1E-44FA-98E0-C98D4FAF5D0C}"/>
            </a:ext>
          </a:extLst>
        </xdr:cNvPr>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59961</xdr:rowOff>
    </xdr:from>
    <xdr:ext cx="762000" cy="259045"/>
    <xdr:sp macro="" textlink="">
      <xdr:nvSpPr>
        <xdr:cNvPr id="403" name="テキスト ボックス 402">
          <a:extLst>
            <a:ext uri="{FF2B5EF4-FFF2-40B4-BE49-F238E27FC236}">
              <a16:creationId xmlns:a16="http://schemas.microsoft.com/office/drawing/2014/main" id="{BF6C399B-2C30-4BC9-9E7A-B1AABDC107AA}"/>
            </a:ext>
          </a:extLst>
        </xdr:cNvPr>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404" name="楕円 403">
          <a:extLst>
            <a:ext uri="{FF2B5EF4-FFF2-40B4-BE49-F238E27FC236}">
              <a16:creationId xmlns:a16="http://schemas.microsoft.com/office/drawing/2014/main" id="{969A69BF-A927-4683-92A2-9763655AEA04}"/>
            </a:ext>
          </a:extLst>
        </xdr:cNvPr>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405" name="テキスト ボックス 404">
          <a:extLst>
            <a:ext uri="{FF2B5EF4-FFF2-40B4-BE49-F238E27FC236}">
              <a16:creationId xmlns:a16="http://schemas.microsoft.com/office/drawing/2014/main" id="{054FF21E-7484-43AD-80A2-D33C8304B5BF}"/>
            </a:ext>
          </a:extLst>
        </xdr:cNvPr>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6" name="楕円 405">
          <a:extLst>
            <a:ext uri="{FF2B5EF4-FFF2-40B4-BE49-F238E27FC236}">
              <a16:creationId xmlns:a16="http://schemas.microsoft.com/office/drawing/2014/main" id="{9AF14DFE-7C2C-4E6E-AA09-498A1873866A}"/>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407" name="テキスト ボックス 406">
          <a:extLst>
            <a:ext uri="{FF2B5EF4-FFF2-40B4-BE49-F238E27FC236}">
              <a16:creationId xmlns:a16="http://schemas.microsoft.com/office/drawing/2014/main" id="{DC95B57F-EBBB-465C-817C-B7FF80232654}"/>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C15DFC9-BDA9-4C3A-8C4B-491F3F6B581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2D1A825-77E9-46D1-9794-1141543BDA3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F62E6C88-BB2D-4975-96C0-5576D807C28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AD9F336C-F3CE-459F-86DF-563C08135C0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93893879-9151-49F9-A3CE-3F058450455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F4FE6F47-8BBF-439D-9E9D-848E287A1CC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3F4D563-C319-410E-B84F-B387C673A85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901461EA-49FC-450B-9F7A-9034BE17F09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52DAFD5D-6B7F-4495-A1B2-E924608305D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BD7ECA27-45FA-4781-82D5-27390D6E756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B9FB99C6-3817-4EC6-84EB-8CAFAE2DF1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EB8AC4C-F65F-425B-A477-4048B0AC07D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D2413BB8-D875-4886-B7C0-A9AC8EC9EB6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て焼却施設整備事業により地方債現在高が増加した一方で、公営企業等繰入見込額や債務負担行為に基づく支出予定額、退職手当負担見込額の減少、ふるさと納税の増による公債費充当可能基金の増により、将来負担比率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った。しかし、今後は花の拠点の整備、島松駅バリアフリー化等の大型事業が実施され地方債残高が増加していく見込みであることから、今後も後世への負担を少しでも軽減するよう、新規事業の実施等について総点検を図り、財政の健全化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7CC02995-9C31-4E0A-8048-444D56BA79E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3A793B95-74DD-451B-9767-C165C203B3D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691138CF-76D1-45E8-BB45-5631D7699D6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66329CCC-A549-4503-887C-87BF7891A77A}"/>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B7964E5B-A5C5-471F-9027-1985C499E454}"/>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D74750B7-205D-435F-B53E-5D02125385A7}"/>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714C1F42-4E41-4B8A-B454-A4A6F55C8D4B}"/>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3083F449-B3AE-4BF4-84BB-F27668A03435}"/>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522BB8B9-DAD0-4A9C-95C3-DBC5B07ADCED}"/>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71F4EB25-279C-4850-AF78-3A6057E12AAB}"/>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758524FA-6B0C-4B69-A020-EB53FF75A581}"/>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80B706DC-E99D-454E-B994-16A94A4EC31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57F804DB-0B62-4982-B68B-2667557F3C4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5CED6DB6-13F2-4516-ADAC-DB5575E6F7AD}"/>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92B65B24-9055-4D4F-8942-A8246D462AEB}"/>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345F2206-1799-4F0D-9BB4-BA16F4084EE3}"/>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E0D9D8C1-904D-4D6A-82F2-C4EDE1A6226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30BFFDFC-8634-4264-B9B2-6CCF40B515BC}"/>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149606</xdr:rowOff>
    </xdr:from>
    <xdr:to>
      <xdr:col>81</xdr:col>
      <xdr:colOff>44450</xdr:colOff>
      <xdr:row>15</xdr:row>
      <xdr:rowOff>159258</xdr:rowOff>
    </xdr:to>
    <xdr:cxnSp macro="">
      <xdr:nvCxnSpPr>
        <xdr:cNvPr id="439" name="直線コネクタ 438">
          <a:extLst>
            <a:ext uri="{FF2B5EF4-FFF2-40B4-BE49-F238E27FC236}">
              <a16:creationId xmlns:a16="http://schemas.microsoft.com/office/drawing/2014/main" id="{F3737E38-9D2B-448C-A0B9-B3093E529AE1}"/>
            </a:ext>
          </a:extLst>
        </xdr:cNvPr>
        <xdr:cNvCxnSpPr/>
      </xdr:nvCxnSpPr>
      <xdr:spPr>
        <a:xfrm flipV="1">
          <a:off x="16179800" y="27213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a:extLst>
            <a:ext uri="{FF2B5EF4-FFF2-40B4-BE49-F238E27FC236}">
              <a16:creationId xmlns:a16="http://schemas.microsoft.com/office/drawing/2014/main" id="{2E737319-2D79-4D66-BF22-9C0D48C68DCC}"/>
            </a:ext>
          </a:extLst>
        </xdr:cNvPr>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9B55BD8E-6140-4D92-8278-E82E083CABC9}"/>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159258</xdr:rowOff>
    </xdr:from>
    <xdr:to>
      <xdr:col>77</xdr:col>
      <xdr:colOff>44450</xdr:colOff>
      <xdr:row>16</xdr:row>
      <xdr:rowOff>8077</xdr:rowOff>
    </xdr:to>
    <xdr:cxnSp macro="">
      <xdr:nvCxnSpPr>
        <xdr:cNvPr id="442" name="直線コネクタ 441">
          <a:extLst>
            <a:ext uri="{FF2B5EF4-FFF2-40B4-BE49-F238E27FC236}">
              <a16:creationId xmlns:a16="http://schemas.microsoft.com/office/drawing/2014/main" id="{19935BDE-7EBB-4FA7-B035-299DCDE5B8C7}"/>
            </a:ext>
          </a:extLst>
        </xdr:cNvPr>
        <xdr:cNvCxnSpPr/>
      </xdr:nvCxnSpPr>
      <xdr:spPr>
        <a:xfrm flipV="1">
          <a:off x="15290800" y="2731008"/>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543DD355-AEE0-4416-A1BE-5A692957C6AA}"/>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4" name="テキスト ボックス 443">
          <a:extLst>
            <a:ext uri="{FF2B5EF4-FFF2-40B4-BE49-F238E27FC236}">
              <a16:creationId xmlns:a16="http://schemas.microsoft.com/office/drawing/2014/main" id="{2876FB39-0F3B-496B-8FC5-FFD7B8A91528}"/>
            </a:ext>
          </a:extLst>
        </xdr:cNvPr>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8077</xdr:rowOff>
    </xdr:from>
    <xdr:to>
      <xdr:col>72</xdr:col>
      <xdr:colOff>203200</xdr:colOff>
      <xdr:row>16</xdr:row>
      <xdr:rowOff>82398</xdr:rowOff>
    </xdr:to>
    <xdr:cxnSp macro="">
      <xdr:nvCxnSpPr>
        <xdr:cNvPr id="445" name="直線コネクタ 444">
          <a:extLst>
            <a:ext uri="{FF2B5EF4-FFF2-40B4-BE49-F238E27FC236}">
              <a16:creationId xmlns:a16="http://schemas.microsoft.com/office/drawing/2014/main" id="{FF373D8F-978D-4C72-B67F-A6E6EB9F8C43}"/>
            </a:ext>
          </a:extLst>
        </xdr:cNvPr>
        <xdr:cNvCxnSpPr/>
      </xdr:nvCxnSpPr>
      <xdr:spPr>
        <a:xfrm flipV="1">
          <a:off x="14401800" y="2751277"/>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70F1F4B4-2D08-4AF1-B82A-8D80903544C1}"/>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7" name="テキスト ボックス 446">
          <a:extLst>
            <a:ext uri="{FF2B5EF4-FFF2-40B4-BE49-F238E27FC236}">
              <a16:creationId xmlns:a16="http://schemas.microsoft.com/office/drawing/2014/main" id="{5323F379-C95F-49D7-A0BE-2D9ABCEF3E30}"/>
            </a:ext>
          </a:extLst>
        </xdr:cNvPr>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82398</xdr:rowOff>
    </xdr:from>
    <xdr:to>
      <xdr:col>68</xdr:col>
      <xdr:colOff>152400</xdr:colOff>
      <xdr:row>18</xdr:row>
      <xdr:rowOff>12649</xdr:rowOff>
    </xdr:to>
    <xdr:cxnSp macro="">
      <xdr:nvCxnSpPr>
        <xdr:cNvPr id="448" name="直線コネクタ 447">
          <a:extLst>
            <a:ext uri="{FF2B5EF4-FFF2-40B4-BE49-F238E27FC236}">
              <a16:creationId xmlns:a16="http://schemas.microsoft.com/office/drawing/2014/main" id="{9D0F2C7D-5EC9-429B-BBA9-6BE7A801B2D5}"/>
            </a:ext>
          </a:extLst>
        </xdr:cNvPr>
        <xdr:cNvCxnSpPr/>
      </xdr:nvCxnSpPr>
      <xdr:spPr>
        <a:xfrm flipV="1">
          <a:off x="13512800" y="2825598"/>
          <a:ext cx="889000" cy="2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a:extLst>
            <a:ext uri="{FF2B5EF4-FFF2-40B4-BE49-F238E27FC236}">
              <a16:creationId xmlns:a16="http://schemas.microsoft.com/office/drawing/2014/main" id="{B721CBC2-A3A8-4D5E-A83D-03CA518B88C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a:extLst>
            <a:ext uri="{FF2B5EF4-FFF2-40B4-BE49-F238E27FC236}">
              <a16:creationId xmlns:a16="http://schemas.microsoft.com/office/drawing/2014/main" id="{9D37F181-2E8F-4B81-854C-D82B31F56F9F}"/>
            </a:ext>
          </a:extLst>
        </xdr:cNvPr>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a:extLst>
            <a:ext uri="{FF2B5EF4-FFF2-40B4-BE49-F238E27FC236}">
              <a16:creationId xmlns:a16="http://schemas.microsoft.com/office/drawing/2014/main" id="{D793EB1C-6B23-4FBD-BB3B-59488D321B0E}"/>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a:extLst>
            <a:ext uri="{FF2B5EF4-FFF2-40B4-BE49-F238E27FC236}">
              <a16:creationId xmlns:a16="http://schemas.microsoft.com/office/drawing/2014/main" id="{0B383BC6-B788-4F29-B77D-AAD69C4B7CF5}"/>
            </a:ext>
          </a:extLst>
        </xdr:cNvPr>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FFCFB5B7-0FA9-43AB-8E99-41A4B325394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BE69C641-4E9B-49C7-B40E-E34E08FE9FC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83E29C7-C587-4CF3-80FA-A99FD53E507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BA25C62-7FB1-446B-8FDF-DF6ED1E023C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9A7E57DC-D4AB-43F9-992D-8239BE45876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98806</xdr:rowOff>
    </xdr:from>
    <xdr:to>
      <xdr:col>81</xdr:col>
      <xdr:colOff>95250</xdr:colOff>
      <xdr:row>16</xdr:row>
      <xdr:rowOff>28956</xdr:rowOff>
    </xdr:to>
    <xdr:sp macro="" textlink="">
      <xdr:nvSpPr>
        <xdr:cNvPr id="458" name="楕円 457">
          <a:extLst>
            <a:ext uri="{FF2B5EF4-FFF2-40B4-BE49-F238E27FC236}">
              <a16:creationId xmlns:a16="http://schemas.microsoft.com/office/drawing/2014/main" id="{7A556A5D-C068-4578-96AA-5FA62AA9D0FC}"/>
            </a:ext>
          </a:extLst>
        </xdr:cNvPr>
        <xdr:cNvSpPr/>
      </xdr:nvSpPr>
      <xdr:spPr>
        <a:xfrm>
          <a:off x="169672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70883</xdr:rowOff>
    </xdr:from>
    <xdr:ext cx="762000" cy="259045"/>
    <xdr:sp macro="" textlink="">
      <xdr:nvSpPr>
        <xdr:cNvPr id="459" name="将来負担の状況該当値テキスト">
          <a:extLst>
            <a:ext uri="{FF2B5EF4-FFF2-40B4-BE49-F238E27FC236}">
              <a16:creationId xmlns:a16="http://schemas.microsoft.com/office/drawing/2014/main" id="{C669D38F-D192-4E7D-8DBC-1E4B3F34F185}"/>
            </a:ext>
          </a:extLst>
        </xdr:cNvPr>
        <xdr:cNvSpPr txBox="1"/>
      </xdr:nvSpPr>
      <xdr:spPr>
        <a:xfrm>
          <a:off x="17106900" y="264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108458</xdr:rowOff>
    </xdr:from>
    <xdr:to>
      <xdr:col>77</xdr:col>
      <xdr:colOff>95250</xdr:colOff>
      <xdr:row>16</xdr:row>
      <xdr:rowOff>38608</xdr:rowOff>
    </xdr:to>
    <xdr:sp macro="" textlink="">
      <xdr:nvSpPr>
        <xdr:cNvPr id="460" name="楕円 459">
          <a:extLst>
            <a:ext uri="{FF2B5EF4-FFF2-40B4-BE49-F238E27FC236}">
              <a16:creationId xmlns:a16="http://schemas.microsoft.com/office/drawing/2014/main" id="{F06B753E-5E1B-4C00-81D2-74523AEFE077}"/>
            </a:ext>
          </a:extLst>
        </xdr:cNvPr>
        <xdr:cNvSpPr/>
      </xdr:nvSpPr>
      <xdr:spPr>
        <a:xfrm>
          <a:off x="161290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48785</xdr:rowOff>
    </xdr:from>
    <xdr:ext cx="736600" cy="259045"/>
    <xdr:sp macro="" textlink="">
      <xdr:nvSpPr>
        <xdr:cNvPr id="461" name="テキスト ボックス 460">
          <a:extLst>
            <a:ext uri="{FF2B5EF4-FFF2-40B4-BE49-F238E27FC236}">
              <a16:creationId xmlns:a16="http://schemas.microsoft.com/office/drawing/2014/main" id="{BB0C055F-F390-46B6-A561-FD9FD57ED2B2}"/>
            </a:ext>
          </a:extLst>
        </xdr:cNvPr>
        <xdr:cNvSpPr txBox="1"/>
      </xdr:nvSpPr>
      <xdr:spPr>
        <a:xfrm>
          <a:off x="15798800" y="244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128727</xdr:rowOff>
    </xdr:from>
    <xdr:to>
      <xdr:col>73</xdr:col>
      <xdr:colOff>44450</xdr:colOff>
      <xdr:row>16</xdr:row>
      <xdr:rowOff>58877</xdr:rowOff>
    </xdr:to>
    <xdr:sp macro="" textlink="">
      <xdr:nvSpPr>
        <xdr:cNvPr id="462" name="楕円 461">
          <a:extLst>
            <a:ext uri="{FF2B5EF4-FFF2-40B4-BE49-F238E27FC236}">
              <a16:creationId xmlns:a16="http://schemas.microsoft.com/office/drawing/2014/main" id="{C7FFEFB2-E6D8-4617-A94B-8FF36124B079}"/>
            </a:ext>
          </a:extLst>
        </xdr:cNvPr>
        <xdr:cNvSpPr/>
      </xdr:nvSpPr>
      <xdr:spPr>
        <a:xfrm>
          <a:off x="15240000" y="27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69054</xdr:rowOff>
    </xdr:from>
    <xdr:ext cx="762000" cy="259045"/>
    <xdr:sp macro="" textlink="">
      <xdr:nvSpPr>
        <xdr:cNvPr id="463" name="テキスト ボックス 462">
          <a:extLst>
            <a:ext uri="{FF2B5EF4-FFF2-40B4-BE49-F238E27FC236}">
              <a16:creationId xmlns:a16="http://schemas.microsoft.com/office/drawing/2014/main" id="{AA47376E-CDB3-48E8-8DDD-3186B3C13F84}"/>
            </a:ext>
          </a:extLst>
        </xdr:cNvPr>
        <xdr:cNvSpPr txBox="1"/>
      </xdr:nvSpPr>
      <xdr:spPr>
        <a:xfrm>
          <a:off x="14909800" y="246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31598</xdr:rowOff>
    </xdr:from>
    <xdr:to>
      <xdr:col>68</xdr:col>
      <xdr:colOff>203200</xdr:colOff>
      <xdr:row>16</xdr:row>
      <xdr:rowOff>133198</xdr:rowOff>
    </xdr:to>
    <xdr:sp macro="" textlink="">
      <xdr:nvSpPr>
        <xdr:cNvPr id="464" name="楕円 463">
          <a:extLst>
            <a:ext uri="{FF2B5EF4-FFF2-40B4-BE49-F238E27FC236}">
              <a16:creationId xmlns:a16="http://schemas.microsoft.com/office/drawing/2014/main" id="{6BDB55D3-6B93-46EC-A195-F4DB6B5E1FF8}"/>
            </a:ext>
          </a:extLst>
        </xdr:cNvPr>
        <xdr:cNvSpPr/>
      </xdr:nvSpPr>
      <xdr:spPr>
        <a:xfrm>
          <a:off x="14351000" y="27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117975</xdr:rowOff>
    </xdr:from>
    <xdr:ext cx="762000" cy="259045"/>
    <xdr:sp macro="" textlink="">
      <xdr:nvSpPr>
        <xdr:cNvPr id="465" name="テキスト ボックス 464">
          <a:extLst>
            <a:ext uri="{FF2B5EF4-FFF2-40B4-BE49-F238E27FC236}">
              <a16:creationId xmlns:a16="http://schemas.microsoft.com/office/drawing/2014/main" id="{B4A0B213-061C-463C-A2C7-24EDBDAC7320}"/>
            </a:ext>
          </a:extLst>
        </xdr:cNvPr>
        <xdr:cNvSpPr txBox="1"/>
      </xdr:nvSpPr>
      <xdr:spPr>
        <a:xfrm>
          <a:off x="14020800" y="28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133299</xdr:rowOff>
    </xdr:from>
    <xdr:to>
      <xdr:col>64</xdr:col>
      <xdr:colOff>152400</xdr:colOff>
      <xdr:row>18</xdr:row>
      <xdr:rowOff>63449</xdr:rowOff>
    </xdr:to>
    <xdr:sp macro="" textlink="">
      <xdr:nvSpPr>
        <xdr:cNvPr id="466" name="楕円 465">
          <a:extLst>
            <a:ext uri="{FF2B5EF4-FFF2-40B4-BE49-F238E27FC236}">
              <a16:creationId xmlns:a16="http://schemas.microsoft.com/office/drawing/2014/main" id="{D0467A21-406E-4D48-BB60-75A10BF18D29}"/>
            </a:ext>
          </a:extLst>
        </xdr:cNvPr>
        <xdr:cNvSpPr/>
      </xdr:nvSpPr>
      <xdr:spPr>
        <a:xfrm>
          <a:off x="13462000" y="30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48226</xdr:rowOff>
    </xdr:from>
    <xdr:ext cx="762000" cy="259045"/>
    <xdr:sp macro="" textlink="">
      <xdr:nvSpPr>
        <xdr:cNvPr id="467" name="テキスト ボックス 466">
          <a:extLst>
            <a:ext uri="{FF2B5EF4-FFF2-40B4-BE49-F238E27FC236}">
              <a16:creationId xmlns:a16="http://schemas.microsoft.com/office/drawing/2014/main" id="{5A9FC405-B1F1-4036-9EA8-E5D6E34F4855}"/>
            </a:ext>
          </a:extLst>
        </xdr:cNvPr>
        <xdr:cNvSpPr txBox="1"/>
      </xdr:nvSpPr>
      <xdr:spPr>
        <a:xfrm>
          <a:off x="13131800" y="313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ABFA100D-0799-4FA0-83C0-7ADCB1EBDC6D}"/>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A42F1B7C-7FD1-4E17-BE40-D95C2AB0CCEA}"/>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4323C879-1124-468F-92F8-D208AC16D84C}"/>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241EB070-A669-421F-B1E2-1C5FD20D0D8C}"/>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3436F159-D939-4900-84CB-E627BA2882BD}"/>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A90ECD0-C47D-496F-99A4-3EAD3F4EDA84}"/>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1260CE18-F174-4FC5-95A1-BF28BC51A8C6}"/>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E75C16F8-D889-4F39-A501-8B1014CCE2FC}"/>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E30F99C8-097E-45F9-A9BE-C66A796693DB}"/>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FADE81F2-1B2B-4A84-8CC0-0A67A74CC93E}"/>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805120D2-6095-4D42-A145-D90E05437AD1}"/>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69,850
69,432
294.65
28,362,508
27,519,904
778,958
14,422,757
27,303,462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26E1FDFB-9288-49F9-892F-FA5E3A168F48}"/>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533B1D3B-42FD-4AFE-9192-3AD81D3706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271CD78A-2E60-4D10-A486-64F79AC2D474}"/>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ADDFAF75-D46A-428E-AE23-7E7D6396150B}"/>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2B6A6A6B-8127-4BAA-860F-8D16A3C0A92E}"/>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A889279-27D8-467C-9D6A-67264095D7E6}"/>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C4F98DBD-0AFB-45F9-AE11-5FF7EFA7FA71}"/>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58EC2A6A-A56E-4F26-B5C5-48720412B421}"/>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FA5944B9-4BDD-4D53-8E24-9DBF54013EF8}"/>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E4349AD4-769F-42E1-9013-232406B0BFA2}"/>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783286CA-3BEC-46A0-8236-484B4C9F629B}"/>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52BF389F-02F0-4B20-A3C7-9E3C456BFF4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EAD513C-23E9-49A0-B5C9-295B69CE43F5}"/>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C47FFE03-AC21-4792-AB43-A7294D7BA38B}"/>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D6B5AFC4-BE78-441E-9AA4-BEC2C49B2477}"/>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9E3F50CD-9C62-4A7B-AAE5-FB2E9D3C912E}"/>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BF55C49E-1011-47D4-B589-B311F57F224D}"/>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B06255E6-643A-4623-9A64-F983207ED455}"/>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188B9326-3FE3-40E9-B656-12205BF3785A}"/>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C1BC4D41-CC07-4710-9629-4492E5D30C63}"/>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23D04C28-7A00-4CF6-889B-69240E1F54C3}"/>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915D8798-F310-4D46-9998-E6AEBB0951C2}"/>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7CBCD362-BDC7-418C-9E84-4141CA207BFC}"/>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2F79BC88-3B82-4B22-A7A4-1CA7C5B56EDB}"/>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E129D41C-BF4C-49F2-A876-74E506C4E447}"/>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48C35F0F-2406-49A9-899A-FD4C8EC76CD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D61743B6-CD05-405C-A0D9-45A3AAF1375B}"/>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A71DE89B-4E7D-42A9-9A50-561A92AE00E7}"/>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62A1913C-8249-4AEC-9EC3-64C17883D27B}"/>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8659A65E-37D9-4857-A931-E6D0E150154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774A057-6555-4BCE-8358-37AA0689F1D2}"/>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B4F2775-8CB3-41CA-9BFF-B5FCB01727FE}"/>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近年の団塊の世代の大量退職により職員の平均年齢が下がったため、人件費は低下傾向にある。しかし、今後は緩やかに平均年齢が上昇していくことから、増加傾向となっていく見込みである。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AD2D15C-121E-4A5B-89FA-0A5E8DF14E1B}"/>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6099D499-3E57-4655-BAFE-F0F0D66CF347}"/>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24F85D08-49CB-406D-A922-1271ED76F7C5}"/>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384FDE7D-C086-42BD-B09B-6E5D3DA17181}"/>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B8C5A935-4D79-4BBB-9A38-781F293F910E}"/>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DA067528-EA47-49CE-BB51-02B9D2BCA2FC}"/>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4EB3D80-4555-47E7-A1DC-1FD5391E0379}"/>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4986DBAB-FD89-4592-AF24-413BA0177C8B}"/>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2D5E5EC-AEFD-4E5B-8B30-BABB6407BBFD}"/>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54FF98C0-B931-4F6B-B045-BC5351E0C387}"/>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22BFB190-E6E7-4A7B-A6EA-5E88E599C048}"/>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E759B44A-65E8-4CDB-8FBA-86112A119A79}"/>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94D9E43F-1C53-4660-B7C5-B41CA31D1206}"/>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684B29A8-7485-4D5B-B0E8-A770E60D069A}"/>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D8EA7616-18C0-408E-B688-EAFF2466C69B}"/>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C671BA2D-30CD-4B45-9C9B-ED773C8B598B}"/>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AB48B69D-ABC5-495B-A9C5-3E7532A3454A}"/>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2EA77CF1-A390-47CF-8B33-980768A9E55E}"/>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A86FC557-61B4-47FD-991F-6C4FF86ABB58}"/>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82532D50-40EE-47B5-A0ED-E0FC3C6C4F61}"/>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1E8A1A8A-E9E6-43AB-AA8D-A4D9D99E7DF8}"/>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16510</xdr:rowOff>
    </xdr:to>
    <xdr:cxnSp macro="">
      <xdr:nvCxnSpPr>
        <xdr:cNvPr id="66" name="直線コネクタ 65">
          <a:extLst>
            <a:ext uri="{FF2B5EF4-FFF2-40B4-BE49-F238E27FC236}">
              <a16:creationId xmlns:a16="http://schemas.microsoft.com/office/drawing/2014/main" id="{17FCE056-8B78-4E6C-B04E-5B7473272AB1}"/>
            </a:ext>
          </a:extLst>
        </xdr:cNvPr>
        <xdr:cNvCxnSpPr/>
      </xdr:nvCxnSpPr>
      <xdr:spPr>
        <a:xfrm flipV="1">
          <a:off x="3987800" y="6337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A133A794-0CE1-4CEB-992F-B974F32756B4}"/>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F94FDD16-098A-499C-9C4A-D928F2B6D64E}"/>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1AFD816F-AACA-4B34-8BCD-5A99A01A23E6}"/>
            </a:ext>
          </a:extLst>
        </xdr:cNvPr>
        <xdr:cNvCxnSpPr/>
      </xdr:nvCxnSpPr>
      <xdr:spPr>
        <a:xfrm flipV="1">
          <a:off x="3098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1EC56EA8-45D6-427E-9317-58185F358ADE}"/>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5CE2A18C-915B-47E5-AB33-AF8B36D2D22E}"/>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B0177CBE-95F2-41A8-9E09-23051876542B}"/>
            </a:ext>
          </a:extLst>
        </xdr:cNvPr>
        <xdr:cNvCxnSpPr/>
      </xdr:nvCxnSpPr>
      <xdr:spPr>
        <a:xfrm flipV="1">
          <a:off x="2209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53D576F3-FB71-4AA1-B945-C6951871A155}"/>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4187B40B-022D-454E-B3EC-C70CA2513119}"/>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EE3897D0-6FB5-4FDB-ACD5-62175F3E7DB9}"/>
            </a:ext>
          </a:extLst>
        </xdr:cNvPr>
        <xdr:cNvCxnSpPr/>
      </xdr:nvCxnSpPr>
      <xdr:spPr>
        <a:xfrm flipV="1">
          <a:off x="1320800" y="6390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41B628FA-C1A1-4E81-BC33-66AD4C6FE2E2}"/>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A1677AB1-56CA-4828-9CDA-CBE32720A2F8}"/>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29FE1169-2167-48DF-816D-85A237E17E16}"/>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4E5DD58C-E6CD-497E-A6F7-EF489E9039E1}"/>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FC9A7C87-5429-4988-8C56-7F7C71520543}"/>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814301EC-46BE-41C0-A235-D2BF0BACB859}"/>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90F71044-98AC-4F06-A7BA-7523C6AF10BA}"/>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7AF1694F-6824-45A0-B05E-F8856110671D}"/>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FBD198A-4DAF-44D5-9A47-FA4E90D7D9C6}"/>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EB8CD06B-51D0-447D-9FA3-835A84D7ECE5}"/>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a:extLst>
            <a:ext uri="{FF2B5EF4-FFF2-40B4-BE49-F238E27FC236}">
              <a16:creationId xmlns:a16="http://schemas.microsoft.com/office/drawing/2014/main" id="{27FCC8A3-E235-4B36-944E-E79FF681B74B}"/>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a:extLst>
            <a:ext uri="{FF2B5EF4-FFF2-40B4-BE49-F238E27FC236}">
              <a16:creationId xmlns:a16="http://schemas.microsoft.com/office/drawing/2014/main" id="{6CC85F5A-62E9-40EA-8225-C649D809C197}"/>
            </a:ext>
          </a:extLst>
        </xdr:cNvPr>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a:extLst>
            <a:ext uri="{FF2B5EF4-FFF2-40B4-BE49-F238E27FC236}">
              <a16:creationId xmlns:a16="http://schemas.microsoft.com/office/drawing/2014/main" id="{E11C17BA-6436-4F02-A0BB-E8C3A53628C6}"/>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B9350D04-69FE-4FE2-99DD-2931190825C8}"/>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AE1F6320-3624-426E-9C2F-86249CA38858}"/>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6AA5ECFC-0514-4BA8-8B8B-AEC3B04EADB5}"/>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3E9D3893-B33C-4B86-AFAB-69D0F43610BD}"/>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a:extLst>
            <a:ext uri="{FF2B5EF4-FFF2-40B4-BE49-F238E27FC236}">
              <a16:creationId xmlns:a16="http://schemas.microsoft.com/office/drawing/2014/main" id="{CC571F3E-BCA7-4290-8BFF-77509615056E}"/>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a:extLst>
            <a:ext uri="{FF2B5EF4-FFF2-40B4-BE49-F238E27FC236}">
              <a16:creationId xmlns:a16="http://schemas.microsoft.com/office/drawing/2014/main" id="{6DDABF00-0D87-4B4D-B79A-4D1DC0105A1D}"/>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8D69DFC7-EA18-4545-B5D7-96B9FC2D5152}"/>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804F088-280F-4CFB-8DA5-AEE0A8E2F627}"/>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A8659EC7-4158-4F60-A79E-F8747A9BE982}"/>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160F537D-70AB-484D-92A6-C2F6B3FA7D41}"/>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D948323C-C559-4E1E-B5A7-993722D173E8}"/>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2BA6DF85-3CC6-4BB5-B392-B929BC578FB4}"/>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97CE85C8-5EC8-4341-9733-85CCEFFFAC54}"/>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9EFC5038-C8AF-49E2-9854-444CBE3CADE3}"/>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E0B2A551-BFFF-46BF-848B-80E1CF84142E}"/>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7A34D995-25C6-41DB-B02C-AAB4FFC5E542}"/>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C73B26AE-B433-4825-83CA-D44EFB589A4B}"/>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ふるさと納税関連経費、学童クラブ運営の民間委託などが主な増加要因である。</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の推進による人件費等から物件費のシフトや近年の労務単価の増傾向を鑑みると、物件費の割合は高くなっていくと考えられる。今後は、より効率的な事業の実施によりコスト削減に努める。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1FF120F5-B9A8-4934-B762-D21C3009B3E2}"/>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6428AB21-C1F7-40EF-B615-367C38C835E9}"/>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B6CFA41-D279-41AB-A65A-052A2CD96F32}"/>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24D6F4D7-A670-4595-9370-30F43F77E32B}"/>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32CB41D4-DF54-4FC9-95E2-9501714EE963}"/>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4616DFC6-14BF-47B6-89FC-485A38D0381F}"/>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BFDD5D5E-4A2E-44D3-956D-09E2BB481D8B}"/>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7CCF448C-9E8D-4B13-A8E8-41C60EB9A5AD}"/>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92DDD144-DC02-4943-B013-66346B7E5337}"/>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7A7F54CA-1F07-4BA0-A945-1BD854E1FC98}"/>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7286A339-EAC1-4189-A2F2-64FF1329D2E5}"/>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A3A11DB1-AB1F-4B07-812F-377AA28E27DD}"/>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462FC9B1-8B09-42AC-82BC-8295345EA5FE}"/>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D56036E3-4256-4AA8-9B1D-A634FB2D6565}"/>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B9173F22-37A3-4138-8503-FE00F39C666E}"/>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CC7D6261-ADFB-41FE-B41E-3B96FD0F712E}"/>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84EBC6C6-07BD-4175-BA49-0274A835C71B}"/>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E0320F09-C86D-42C1-BEC2-E9862F92AFCD}"/>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B9F57CA3-3157-4E95-9131-CFC95FB84E61}"/>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97282</xdr:rowOff>
    </xdr:to>
    <xdr:cxnSp macro="">
      <xdr:nvCxnSpPr>
        <xdr:cNvPr id="125" name="直線コネクタ 124">
          <a:extLst>
            <a:ext uri="{FF2B5EF4-FFF2-40B4-BE49-F238E27FC236}">
              <a16:creationId xmlns:a16="http://schemas.microsoft.com/office/drawing/2014/main" id="{16389F8C-B94E-4BE6-82D0-4F01FD78CEF4}"/>
            </a:ext>
          </a:extLst>
        </xdr:cNvPr>
        <xdr:cNvCxnSpPr/>
      </xdr:nvCxnSpPr>
      <xdr:spPr>
        <a:xfrm>
          <a:off x="15671800" y="288391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a:extLst>
            <a:ext uri="{FF2B5EF4-FFF2-40B4-BE49-F238E27FC236}">
              <a16:creationId xmlns:a16="http://schemas.microsoft.com/office/drawing/2014/main" id="{26292272-BA35-46A6-9D77-8FDA34310224}"/>
            </a:ext>
          </a:extLst>
        </xdr:cNvPr>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A1F7016-4D76-49E9-B392-A9CF6462B6FD}"/>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16</xdr:row>
      <xdr:rowOff>159004</xdr:rowOff>
    </xdr:to>
    <xdr:cxnSp macro="">
      <xdr:nvCxnSpPr>
        <xdr:cNvPr id="128" name="直線コネクタ 127">
          <a:extLst>
            <a:ext uri="{FF2B5EF4-FFF2-40B4-BE49-F238E27FC236}">
              <a16:creationId xmlns:a16="http://schemas.microsoft.com/office/drawing/2014/main" id="{AC6C94EC-49D8-474F-AF13-E61D3B38FC4D}"/>
            </a:ext>
          </a:extLst>
        </xdr:cNvPr>
        <xdr:cNvCxnSpPr/>
      </xdr:nvCxnSpPr>
      <xdr:spPr>
        <a:xfrm flipV="1">
          <a:off x="14782800" y="2883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CC36F50D-5D47-42A4-A096-3AABAF2309D2}"/>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a:extLst>
            <a:ext uri="{FF2B5EF4-FFF2-40B4-BE49-F238E27FC236}">
              <a16:creationId xmlns:a16="http://schemas.microsoft.com/office/drawing/2014/main" id="{569E3E21-283F-4908-B697-C9CCBAB663CF}"/>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159004</xdr:rowOff>
    </xdr:to>
    <xdr:cxnSp macro="">
      <xdr:nvCxnSpPr>
        <xdr:cNvPr id="131" name="直線コネクタ 130">
          <a:extLst>
            <a:ext uri="{FF2B5EF4-FFF2-40B4-BE49-F238E27FC236}">
              <a16:creationId xmlns:a16="http://schemas.microsoft.com/office/drawing/2014/main" id="{4DC9EA3F-7EAD-41DA-88A8-16A5EB24A046}"/>
            </a:ext>
          </a:extLst>
        </xdr:cNvPr>
        <xdr:cNvCxnSpPr/>
      </xdr:nvCxnSpPr>
      <xdr:spPr>
        <a:xfrm>
          <a:off x="13893800" y="28107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394B2F30-D742-42BD-8934-4B8CE7EDE8AE}"/>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a:extLst>
            <a:ext uri="{FF2B5EF4-FFF2-40B4-BE49-F238E27FC236}">
              <a16:creationId xmlns:a16="http://schemas.microsoft.com/office/drawing/2014/main" id="{ADBAC169-BB30-4118-B589-A96D42765935}"/>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67564</xdr:rowOff>
    </xdr:to>
    <xdr:cxnSp macro="">
      <xdr:nvCxnSpPr>
        <xdr:cNvPr id="134" name="直線コネクタ 133">
          <a:extLst>
            <a:ext uri="{FF2B5EF4-FFF2-40B4-BE49-F238E27FC236}">
              <a16:creationId xmlns:a16="http://schemas.microsoft.com/office/drawing/2014/main" id="{F30612C9-E47C-47B4-9C2D-FD79BAD27172}"/>
            </a:ext>
          </a:extLst>
        </xdr:cNvPr>
        <xdr:cNvCxnSpPr/>
      </xdr:nvCxnSpPr>
      <xdr:spPr>
        <a:xfrm>
          <a:off x="13004800" y="2774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86B19479-0929-4C0C-9424-072FCAF8C40E}"/>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a:extLst>
            <a:ext uri="{FF2B5EF4-FFF2-40B4-BE49-F238E27FC236}">
              <a16:creationId xmlns:a16="http://schemas.microsoft.com/office/drawing/2014/main" id="{22A5FEB1-588D-4842-B5DA-AC775AE1D8EB}"/>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F7D4058B-2905-4066-8EBA-049C535B6AB5}"/>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a:extLst>
            <a:ext uri="{FF2B5EF4-FFF2-40B4-BE49-F238E27FC236}">
              <a16:creationId xmlns:a16="http://schemas.microsoft.com/office/drawing/2014/main" id="{3CF3717D-D9E5-4607-B928-96BFD7723957}"/>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2B3350A1-0405-476C-92CE-ED66E276820F}"/>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3252DF09-BB27-4B52-824F-EC3E5B94B61C}"/>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3A6CA4D7-CCF9-4EBC-959D-25D77792AFAD}"/>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CB8EB04-9E04-45FD-A73B-584E0072386E}"/>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BF495A43-4167-4965-84C8-18760BC67F23}"/>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4" name="楕円 143">
          <a:extLst>
            <a:ext uri="{FF2B5EF4-FFF2-40B4-BE49-F238E27FC236}">
              <a16:creationId xmlns:a16="http://schemas.microsoft.com/office/drawing/2014/main" id="{73E0D746-4A88-4F1E-BA3B-8906661BFF27}"/>
            </a:ext>
          </a:extLst>
        </xdr:cNvPr>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5" name="物件費該当値テキスト">
          <a:extLst>
            <a:ext uri="{FF2B5EF4-FFF2-40B4-BE49-F238E27FC236}">
              <a16:creationId xmlns:a16="http://schemas.microsoft.com/office/drawing/2014/main" id="{C93F113D-B5CE-4781-A34F-C3A024C24DBE}"/>
            </a:ext>
          </a:extLst>
        </xdr:cNvPr>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6" name="楕円 145">
          <a:extLst>
            <a:ext uri="{FF2B5EF4-FFF2-40B4-BE49-F238E27FC236}">
              <a16:creationId xmlns:a16="http://schemas.microsoft.com/office/drawing/2014/main" id="{34A6E6AC-9C70-4C4B-8151-3791724A4D8B}"/>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47" name="テキスト ボックス 146">
          <a:extLst>
            <a:ext uri="{FF2B5EF4-FFF2-40B4-BE49-F238E27FC236}">
              <a16:creationId xmlns:a16="http://schemas.microsoft.com/office/drawing/2014/main" id="{1E7B00D2-0FEC-4709-A566-9E86901BD315}"/>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8" name="楕円 147">
          <a:extLst>
            <a:ext uri="{FF2B5EF4-FFF2-40B4-BE49-F238E27FC236}">
              <a16:creationId xmlns:a16="http://schemas.microsoft.com/office/drawing/2014/main" id="{63A241B3-690E-4921-A4EB-F6BF793858F4}"/>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23131</xdr:rowOff>
    </xdr:from>
    <xdr:ext cx="762000" cy="259045"/>
    <xdr:sp macro="" textlink="">
      <xdr:nvSpPr>
        <xdr:cNvPr id="149" name="テキスト ボックス 148">
          <a:extLst>
            <a:ext uri="{FF2B5EF4-FFF2-40B4-BE49-F238E27FC236}">
              <a16:creationId xmlns:a16="http://schemas.microsoft.com/office/drawing/2014/main" id="{B71859D9-7F28-42C4-9C98-A5A72C9E343C}"/>
            </a:ext>
          </a:extLst>
        </xdr:cNvPr>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50" name="楕円 149">
          <a:extLst>
            <a:ext uri="{FF2B5EF4-FFF2-40B4-BE49-F238E27FC236}">
              <a16:creationId xmlns:a16="http://schemas.microsoft.com/office/drawing/2014/main" id="{9E8926F4-DC7F-4638-937F-E388DC27CB44}"/>
            </a:ext>
          </a:extLst>
        </xdr:cNvPr>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103141</xdr:rowOff>
    </xdr:from>
    <xdr:ext cx="762000" cy="259045"/>
    <xdr:sp macro="" textlink="">
      <xdr:nvSpPr>
        <xdr:cNvPr id="151" name="テキスト ボックス 150">
          <a:extLst>
            <a:ext uri="{FF2B5EF4-FFF2-40B4-BE49-F238E27FC236}">
              <a16:creationId xmlns:a16="http://schemas.microsoft.com/office/drawing/2014/main" id="{5DA0F57F-95F1-4673-A7D9-ED0F50808800}"/>
            </a:ext>
          </a:extLst>
        </xdr:cNvPr>
        <xdr:cNvSpPr txBox="1"/>
      </xdr:nvSpPr>
      <xdr:spPr>
        <a:xfrm>
          <a:off x="13512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52" name="楕円 151">
          <a:extLst>
            <a:ext uri="{FF2B5EF4-FFF2-40B4-BE49-F238E27FC236}">
              <a16:creationId xmlns:a16="http://schemas.microsoft.com/office/drawing/2014/main" id="{15843E1E-80D1-452B-B397-AA6366F86697}"/>
            </a:ext>
          </a:extLst>
        </xdr:cNvPr>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66565</xdr:rowOff>
    </xdr:from>
    <xdr:ext cx="762000" cy="259045"/>
    <xdr:sp macro="" textlink="">
      <xdr:nvSpPr>
        <xdr:cNvPr id="153" name="テキスト ボックス 152">
          <a:extLst>
            <a:ext uri="{FF2B5EF4-FFF2-40B4-BE49-F238E27FC236}">
              <a16:creationId xmlns:a16="http://schemas.microsoft.com/office/drawing/2014/main" id="{DBD5E2C4-F564-4464-9FB1-4AF97A39F3F1}"/>
            </a:ext>
          </a:extLst>
        </xdr:cNvPr>
        <xdr:cNvSpPr txBox="1"/>
      </xdr:nvSpPr>
      <xdr:spPr>
        <a:xfrm>
          <a:off x="12623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1596871A-7734-460E-B127-8C2C29564F99}"/>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A4F0B247-31B2-49F3-9BCF-420DD4B21F16}"/>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3C415196-41C9-4F12-90B7-B5CD3723F5B4}"/>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3444BB9C-A6AF-4AC1-B6B6-4505A95C68F8}"/>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F5A8777B-399A-4D5C-AFD1-77DD5DF1051E}"/>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8817DF54-074B-4BB9-9A80-9535BC00591B}"/>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9773C7E5-71E4-469B-9F0B-9B9946ED9B32}"/>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B612799F-DF80-4AF2-B58A-0605A1559AAA}"/>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99E94-ABCB-4A9A-A88D-B5729A593722}"/>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9FDC62C5-8C1C-4531-89A6-59C6FAFAA31F}"/>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7BFECE29-E2ED-4D8E-B44A-321914ADD944}"/>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生活保護費については景気回復に伴う有効求人倍率の上昇により減少傾向にあるものの、自立支援給付費については利用者や制度の拡大により増加しており、結果として前年度よりも＋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％の増となった。今後も高齢化率の上昇により扶助費は増加していく見込みである。社会的弱者への給付事業が多く、減少させていくことは難しいが、事業の見直しを行い、適切な支出を行っていく。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9B768A72-3B3A-4A0C-8AF9-E26568D11F84}"/>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2EB65744-4956-422D-90E0-3F8B0DC67069}"/>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5D793678-7B20-4C4C-8C2C-8481BC13EA36}"/>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9F5E9135-1DE2-42E2-BBDA-73C59ED79646}"/>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D2040F3-79BD-44A8-ADDE-C4C43EE80E91}"/>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A853C673-5066-4968-AA02-2C534E1583DF}"/>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4F8C0948-609A-40E6-A790-34EDABBD9D67}"/>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F0CDE5B9-E471-4DA1-ACAA-1E622039426B}"/>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E28B5E0A-6CE3-4C28-8477-7E80E6648519}"/>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6D97FF1F-D49D-4522-9CAA-980BE330A1FC}"/>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F94717FF-5F65-4664-964E-4D90785051CB}"/>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E315716C-BCB8-4F34-BF6C-88C5AD85B356}"/>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D4B4EA4C-7818-44A0-9C26-F3070A955DEB}"/>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3903E38D-E806-4007-8CF2-6058448F4D05}"/>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F5D8CF47-47B7-477E-A691-2B58567E7C46}"/>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1F44EC32-62F9-4D61-AAD4-01BA8FBAE35D}"/>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A5F52B99-5778-4907-B0DE-792182F1855C}"/>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24385F64-CCD2-4308-9A64-A3D9B30DC141}"/>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99FDA052-A73D-48D7-9C3C-F1B60827B1BF}"/>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AD15EC8E-1FBC-4C5F-BD0F-659F530CAF73}"/>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5CC71FB7-55D3-4EE5-AD16-DADEA923FD2F}"/>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4462D741-80E7-4330-891B-C1B46D7C2D86}"/>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E521DE87-EB9E-4E0D-B3CD-790FB0F4CB81}"/>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78015</xdr:rowOff>
    </xdr:to>
    <xdr:cxnSp macro="">
      <xdr:nvCxnSpPr>
        <xdr:cNvPr id="188" name="直線コネクタ 187">
          <a:extLst>
            <a:ext uri="{FF2B5EF4-FFF2-40B4-BE49-F238E27FC236}">
              <a16:creationId xmlns:a16="http://schemas.microsoft.com/office/drawing/2014/main" id="{D2B2576E-956D-41CF-9EB5-220641328E38}"/>
            </a:ext>
          </a:extLst>
        </xdr:cNvPr>
        <xdr:cNvCxnSpPr/>
      </xdr:nvCxnSpPr>
      <xdr:spPr>
        <a:xfrm>
          <a:off x="3987800" y="9646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a:extLst>
            <a:ext uri="{FF2B5EF4-FFF2-40B4-BE49-F238E27FC236}">
              <a16:creationId xmlns:a16="http://schemas.microsoft.com/office/drawing/2014/main" id="{CA7B61B7-6582-4836-ACA8-3309292AEBE2}"/>
            </a:ext>
          </a:extLst>
        </xdr:cNvPr>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E53115D8-BAD4-4E46-A340-43D412545CD9}"/>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45357</xdr:rowOff>
    </xdr:to>
    <xdr:cxnSp macro="">
      <xdr:nvCxnSpPr>
        <xdr:cNvPr id="191" name="直線コネクタ 190">
          <a:extLst>
            <a:ext uri="{FF2B5EF4-FFF2-40B4-BE49-F238E27FC236}">
              <a16:creationId xmlns:a16="http://schemas.microsoft.com/office/drawing/2014/main" id="{DB67196D-6429-447E-9A7B-F92EB036669E}"/>
            </a:ext>
          </a:extLst>
        </xdr:cNvPr>
        <xdr:cNvCxnSpPr/>
      </xdr:nvCxnSpPr>
      <xdr:spPr>
        <a:xfrm>
          <a:off x="3098800" y="9603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E5E35161-7947-47BD-8B3F-04B31DE46B2D}"/>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a:extLst>
            <a:ext uri="{FF2B5EF4-FFF2-40B4-BE49-F238E27FC236}">
              <a16:creationId xmlns:a16="http://schemas.microsoft.com/office/drawing/2014/main" id="{5913A098-FF2B-48E8-824C-6B05A366220B}"/>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1815</xdr:rowOff>
    </xdr:to>
    <xdr:cxnSp macro="">
      <xdr:nvCxnSpPr>
        <xdr:cNvPr id="194" name="直線コネクタ 193">
          <a:extLst>
            <a:ext uri="{FF2B5EF4-FFF2-40B4-BE49-F238E27FC236}">
              <a16:creationId xmlns:a16="http://schemas.microsoft.com/office/drawing/2014/main" id="{EE312611-38A8-43D4-B593-0B025DD500DE}"/>
            </a:ext>
          </a:extLst>
        </xdr:cNvPr>
        <xdr:cNvCxnSpPr/>
      </xdr:nvCxnSpPr>
      <xdr:spPr>
        <a:xfrm>
          <a:off x="2209800" y="9570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47BBB186-FA93-40F9-8E67-D30D59818BE4}"/>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a:extLst>
            <a:ext uri="{FF2B5EF4-FFF2-40B4-BE49-F238E27FC236}">
              <a16:creationId xmlns:a16="http://schemas.microsoft.com/office/drawing/2014/main" id="{996CEBB1-9A83-463B-B16E-428A5725E8FD}"/>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55</xdr:row>
      <xdr:rowOff>140607</xdr:rowOff>
    </xdr:to>
    <xdr:cxnSp macro="">
      <xdr:nvCxnSpPr>
        <xdr:cNvPr id="197" name="直線コネクタ 196">
          <a:extLst>
            <a:ext uri="{FF2B5EF4-FFF2-40B4-BE49-F238E27FC236}">
              <a16:creationId xmlns:a16="http://schemas.microsoft.com/office/drawing/2014/main" id="{68C4B4EA-07C5-4847-94BB-17F193D3CE11}"/>
            </a:ext>
          </a:extLst>
        </xdr:cNvPr>
        <xdr:cNvCxnSpPr/>
      </xdr:nvCxnSpPr>
      <xdr:spPr>
        <a:xfrm>
          <a:off x="1320800" y="9570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E3B5FCD5-0C4B-4C91-A45D-37422106A11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AC7D25AF-A20D-4C0A-AC56-6C5B68E1FCD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664FF19D-4851-46E6-80FA-076D35EB83F1}"/>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a:extLst>
            <a:ext uri="{FF2B5EF4-FFF2-40B4-BE49-F238E27FC236}">
              <a16:creationId xmlns:a16="http://schemas.microsoft.com/office/drawing/2014/main" id="{CCCC136C-F7E7-44EE-9E97-88B9535DD9FE}"/>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B95DC803-5125-4944-B588-FE2610FBD54F}"/>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6C65DB4F-F494-4CB8-B8D7-6406AEAB54FC}"/>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6E90B393-69F5-4342-8834-4BC18A62F6AF}"/>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FA36E59D-E11B-4EC1-8687-8B6A9D3228EF}"/>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7D14AC8-CABF-48A9-862D-C8B04613EE93}"/>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7" name="楕円 206">
          <a:extLst>
            <a:ext uri="{FF2B5EF4-FFF2-40B4-BE49-F238E27FC236}">
              <a16:creationId xmlns:a16="http://schemas.microsoft.com/office/drawing/2014/main" id="{344CC740-3C67-4D7C-A38E-61D7BAD88A35}"/>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08" name="扶助費該当値テキスト">
          <a:extLst>
            <a:ext uri="{FF2B5EF4-FFF2-40B4-BE49-F238E27FC236}">
              <a16:creationId xmlns:a16="http://schemas.microsoft.com/office/drawing/2014/main" id="{A94F4D7D-8C96-427E-9A33-8774AA23C872}"/>
            </a:ext>
          </a:extLst>
        </xdr:cNvPr>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9" name="楕円 208">
          <a:extLst>
            <a:ext uri="{FF2B5EF4-FFF2-40B4-BE49-F238E27FC236}">
              <a16:creationId xmlns:a16="http://schemas.microsoft.com/office/drawing/2014/main" id="{5410A63C-EAA6-4D06-A97C-3D5AAE796B61}"/>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0" name="テキスト ボックス 209">
          <a:extLst>
            <a:ext uri="{FF2B5EF4-FFF2-40B4-BE49-F238E27FC236}">
              <a16:creationId xmlns:a16="http://schemas.microsoft.com/office/drawing/2014/main" id="{EAF17CAA-1670-45A0-87C7-18A9F74E0B0B}"/>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1" name="楕円 210">
          <a:extLst>
            <a:ext uri="{FF2B5EF4-FFF2-40B4-BE49-F238E27FC236}">
              <a16:creationId xmlns:a16="http://schemas.microsoft.com/office/drawing/2014/main" id="{9BACE207-77AE-4A47-B441-1029F7B7D5EE}"/>
            </a:ext>
          </a:extLst>
        </xdr:cNvPr>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62792</xdr:rowOff>
    </xdr:from>
    <xdr:ext cx="762000" cy="259045"/>
    <xdr:sp macro="" textlink="">
      <xdr:nvSpPr>
        <xdr:cNvPr id="212" name="テキスト ボックス 211">
          <a:extLst>
            <a:ext uri="{FF2B5EF4-FFF2-40B4-BE49-F238E27FC236}">
              <a16:creationId xmlns:a16="http://schemas.microsoft.com/office/drawing/2014/main" id="{E1BC0760-03D6-4833-AAEA-93FEC64C352A}"/>
            </a:ext>
          </a:extLst>
        </xdr:cNvPr>
        <xdr:cNvSpPr txBox="1"/>
      </xdr:nvSpPr>
      <xdr:spPr>
        <a:xfrm>
          <a:off x="2717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3" name="楕円 212">
          <a:extLst>
            <a:ext uri="{FF2B5EF4-FFF2-40B4-BE49-F238E27FC236}">
              <a16:creationId xmlns:a16="http://schemas.microsoft.com/office/drawing/2014/main" id="{823EAF68-0B80-4369-BBAE-D8AD26468A31}"/>
            </a:ext>
          </a:extLst>
        </xdr:cNvPr>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4" name="テキスト ボックス 213">
          <a:extLst>
            <a:ext uri="{FF2B5EF4-FFF2-40B4-BE49-F238E27FC236}">
              <a16:creationId xmlns:a16="http://schemas.microsoft.com/office/drawing/2014/main" id="{2F1D2E94-4E62-41DC-A959-9461B8B18018}"/>
            </a:ext>
          </a:extLst>
        </xdr:cNvPr>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5" name="楕円 214">
          <a:extLst>
            <a:ext uri="{FF2B5EF4-FFF2-40B4-BE49-F238E27FC236}">
              <a16:creationId xmlns:a16="http://schemas.microsoft.com/office/drawing/2014/main" id="{140F411B-721D-427C-96AD-420EEBFB27E4}"/>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16" name="テキスト ボックス 215">
          <a:extLst>
            <a:ext uri="{FF2B5EF4-FFF2-40B4-BE49-F238E27FC236}">
              <a16:creationId xmlns:a16="http://schemas.microsoft.com/office/drawing/2014/main" id="{1E8D4950-BC25-49BD-91E9-5F03F4E3ABD8}"/>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39559410-1ACC-4C88-AB40-C0962ADD111E}"/>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34787B4-75CC-4DD9-B21F-E2075D4C43F6}"/>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35A1380F-DAEE-4C43-BAE3-75DC16DF82B9}"/>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B22E2AF-BDA4-4E50-898B-77374BB694D3}"/>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47A006C4-B873-4C48-954F-110853B340A7}"/>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64299A01-A81A-4E13-BF03-0D3B274F980F}"/>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6B282BDC-0C00-47E3-818B-D18F93797B51}"/>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8A8ABB44-1073-48F8-BFDE-B1A422C4B49F}"/>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9EF8E72C-18A0-4BF1-B1A9-1C4DB196D99E}"/>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FF25E97D-C0AD-4AE3-B1AD-6AFA84218432}"/>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43B1448B-2D55-4FF9-92CD-B64FAA117B3C}"/>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道路橋梁、施設の老朽化などにかかる維持補修費の増加や、後期高齢者医療特別会計・介護保険特別会計への繰出金の増などにより、年々増加傾向にある。特に</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においては胆振東部地震による災害応急対策費などが特殊な増加要因と考えられる。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48AACCD9-C80A-4C14-9925-FA31C118B09B}"/>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9762EB00-C310-4C71-ADE4-25387A0F188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8D50C3-4EE8-4632-B6B6-487714A74795}"/>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AF7BDA3E-2459-4DE1-AA27-58BA50682435}"/>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9D06E17A-9AF8-48C4-966C-29086286B8B7}"/>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367D9838-F7D8-4114-B4A8-36DF79A0100C}"/>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E56CFC1-150C-42F3-8093-39939B81BC46}"/>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1DE38B41-0A07-4BF0-A573-3B3445804C4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CA4D6EB9-24E7-4C6B-9F38-678F5A9BF475}"/>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5A6E602E-A266-45E1-A82C-F9CCB0DD0236}"/>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C5373BC2-FD5D-4208-BB1A-3E29D5E12ABC}"/>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8688FADC-EE29-4460-BB4D-C17B4322F093}"/>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6A3B1A22-96B2-4195-A8C2-9825B4834298}"/>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FCF3D682-7F8A-4CE4-BF48-FE0638422146}"/>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5D3503E8-B1E7-4179-8D6C-9122A254BC8D}"/>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FB348114-E923-4450-B7B9-4191FC5E748F}"/>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DDE11576-E362-490B-8B82-70380D5BC43B}"/>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611AB0BE-50A3-421B-8C2D-A3463F9E686A}"/>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4A0CCD1C-FB74-47A1-9541-F13E2EA2257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6ED0EF5D-EF67-4C2B-A413-56B561298127}"/>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894E4CC5-3FEF-4605-A054-FA26B8D6BD15}"/>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4A7F18D6-A720-4F75-8CB3-7FB1C9887068}"/>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F2593CAD-AFE5-4BF0-B5C0-6570539E7C64}"/>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97609</xdr:rowOff>
    </xdr:from>
    <xdr:to>
      <xdr:col>82</xdr:col>
      <xdr:colOff>107950</xdr:colOff>
      <xdr:row>56</xdr:row>
      <xdr:rowOff>130266</xdr:rowOff>
    </xdr:to>
    <xdr:cxnSp macro="">
      <xdr:nvCxnSpPr>
        <xdr:cNvPr id="251" name="直線コネクタ 250">
          <a:extLst>
            <a:ext uri="{FF2B5EF4-FFF2-40B4-BE49-F238E27FC236}">
              <a16:creationId xmlns:a16="http://schemas.microsoft.com/office/drawing/2014/main" id="{4E8AB426-4B62-4AFB-8C52-41B447771EB2}"/>
            </a:ext>
          </a:extLst>
        </xdr:cNvPr>
        <xdr:cNvCxnSpPr/>
      </xdr:nvCxnSpPr>
      <xdr:spPr>
        <a:xfrm>
          <a:off x="15671800" y="96988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a:extLst>
            <a:ext uri="{FF2B5EF4-FFF2-40B4-BE49-F238E27FC236}">
              <a16:creationId xmlns:a16="http://schemas.microsoft.com/office/drawing/2014/main" id="{2297938F-A13C-4094-994C-EB313FA09F48}"/>
            </a:ext>
          </a:extLst>
        </xdr:cNvPr>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8B25B6EE-A05C-49A4-8457-187E8150675E}"/>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32294</xdr:rowOff>
    </xdr:from>
    <xdr:to>
      <xdr:col>78</xdr:col>
      <xdr:colOff>69850</xdr:colOff>
      <xdr:row>56</xdr:row>
      <xdr:rowOff>97609</xdr:rowOff>
    </xdr:to>
    <xdr:cxnSp macro="">
      <xdr:nvCxnSpPr>
        <xdr:cNvPr id="254" name="直線コネクタ 253">
          <a:extLst>
            <a:ext uri="{FF2B5EF4-FFF2-40B4-BE49-F238E27FC236}">
              <a16:creationId xmlns:a16="http://schemas.microsoft.com/office/drawing/2014/main" id="{D4087611-77E2-49CE-B499-C3A0CBC57D80}"/>
            </a:ext>
          </a:extLst>
        </xdr:cNvPr>
        <xdr:cNvCxnSpPr/>
      </xdr:nvCxnSpPr>
      <xdr:spPr>
        <a:xfrm>
          <a:off x="14782800" y="963349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6957171E-E2B0-4EFD-9E06-50D17EEB2F32}"/>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a:extLst>
            <a:ext uri="{FF2B5EF4-FFF2-40B4-BE49-F238E27FC236}">
              <a16:creationId xmlns:a16="http://schemas.microsoft.com/office/drawing/2014/main" id="{0B39B7D6-2AFC-4BA8-BD47-4CC2EEA0B031}"/>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19231</xdr:rowOff>
    </xdr:from>
    <xdr:to>
      <xdr:col>73</xdr:col>
      <xdr:colOff>180975</xdr:colOff>
      <xdr:row>56</xdr:row>
      <xdr:rowOff>32294</xdr:rowOff>
    </xdr:to>
    <xdr:cxnSp macro="">
      <xdr:nvCxnSpPr>
        <xdr:cNvPr id="257" name="直線コネクタ 256">
          <a:extLst>
            <a:ext uri="{FF2B5EF4-FFF2-40B4-BE49-F238E27FC236}">
              <a16:creationId xmlns:a16="http://schemas.microsoft.com/office/drawing/2014/main" id="{DF6B3C7A-9EED-4392-BE96-032AA4D54279}"/>
            </a:ext>
          </a:extLst>
        </xdr:cNvPr>
        <xdr:cNvCxnSpPr/>
      </xdr:nvCxnSpPr>
      <xdr:spPr>
        <a:xfrm>
          <a:off x="13893800" y="96204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13B97A18-4B56-49E2-A062-6853BE50FB58}"/>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a:extLst>
            <a:ext uri="{FF2B5EF4-FFF2-40B4-BE49-F238E27FC236}">
              <a16:creationId xmlns:a16="http://schemas.microsoft.com/office/drawing/2014/main" id="{F07CE72D-C6C9-45CB-BE8C-9D096305E86F}"/>
            </a:ext>
          </a:extLst>
        </xdr:cNvPr>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19231</xdr:rowOff>
    </xdr:to>
    <xdr:cxnSp macro="">
      <xdr:nvCxnSpPr>
        <xdr:cNvPr id="260" name="直線コネクタ 259">
          <a:extLst>
            <a:ext uri="{FF2B5EF4-FFF2-40B4-BE49-F238E27FC236}">
              <a16:creationId xmlns:a16="http://schemas.microsoft.com/office/drawing/2014/main" id="{DBCCC4E2-71B9-419F-B94E-4C7BF1524C54}"/>
            </a:ext>
          </a:extLst>
        </xdr:cNvPr>
        <xdr:cNvCxnSpPr/>
      </xdr:nvCxnSpPr>
      <xdr:spPr>
        <a:xfrm>
          <a:off x="13004800" y="96139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F0E9EEA2-2F71-4932-9911-FC8BBCE1047C}"/>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a:extLst>
            <a:ext uri="{FF2B5EF4-FFF2-40B4-BE49-F238E27FC236}">
              <a16:creationId xmlns:a16="http://schemas.microsoft.com/office/drawing/2014/main" id="{53C4DFF9-CA41-45DF-974A-84C20383E4A8}"/>
            </a:ext>
          </a:extLst>
        </xdr:cNvPr>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B880FB86-68C0-4C4C-A050-77DF3FD6BE6A}"/>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E3CB6A64-2CAF-4F6A-B682-F70AB98E1F71}"/>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A2ACA10-A45B-42CF-AF62-A2D97FCE62AA}"/>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4ACB475-88B3-4BCF-B040-BDC127C16DC8}"/>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DD05F3D1-9782-44C0-9877-0F41AC8FE62B}"/>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EBA52B31-39C3-4E4A-A860-DB307F6FE31B}"/>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B54C432A-CDC1-40FC-BF0D-08B8117BA6EE}"/>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79466</xdr:rowOff>
    </xdr:from>
    <xdr:to>
      <xdr:col>82</xdr:col>
      <xdr:colOff>158750</xdr:colOff>
      <xdr:row>57</xdr:row>
      <xdr:rowOff>9616</xdr:rowOff>
    </xdr:to>
    <xdr:sp macro="" textlink="">
      <xdr:nvSpPr>
        <xdr:cNvPr id="270" name="楕円 269">
          <a:extLst>
            <a:ext uri="{FF2B5EF4-FFF2-40B4-BE49-F238E27FC236}">
              <a16:creationId xmlns:a16="http://schemas.microsoft.com/office/drawing/2014/main" id="{007EBFBB-8A87-495B-85F3-B995E4144E3C}"/>
            </a:ext>
          </a:extLst>
        </xdr:cNvPr>
        <xdr:cNvSpPr/>
      </xdr:nvSpPr>
      <xdr:spPr>
        <a:xfrm>
          <a:off x="164592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51543</xdr:rowOff>
    </xdr:from>
    <xdr:ext cx="762000" cy="259045"/>
    <xdr:sp macro="" textlink="">
      <xdr:nvSpPr>
        <xdr:cNvPr id="271" name="その他該当値テキスト">
          <a:extLst>
            <a:ext uri="{FF2B5EF4-FFF2-40B4-BE49-F238E27FC236}">
              <a16:creationId xmlns:a16="http://schemas.microsoft.com/office/drawing/2014/main" id="{9BCFAFE0-532C-424A-B10B-5E54861B0276}"/>
            </a:ext>
          </a:extLst>
        </xdr:cNvPr>
        <xdr:cNvSpPr txBox="1"/>
      </xdr:nvSpPr>
      <xdr:spPr>
        <a:xfrm>
          <a:off x="16598900" y="965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46809</xdr:rowOff>
    </xdr:from>
    <xdr:to>
      <xdr:col>78</xdr:col>
      <xdr:colOff>120650</xdr:colOff>
      <xdr:row>56</xdr:row>
      <xdr:rowOff>148409</xdr:rowOff>
    </xdr:to>
    <xdr:sp macro="" textlink="">
      <xdr:nvSpPr>
        <xdr:cNvPr id="272" name="楕円 271">
          <a:extLst>
            <a:ext uri="{FF2B5EF4-FFF2-40B4-BE49-F238E27FC236}">
              <a16:creationId xmlns:a16="http://schemas.microsoft.com/office/drawing/2014/main" id="{AE84A19E-4AE2-4EB3-B334-980D10B876AA}"/>
            </a:ext>
          </a:extLst>
        </xdr:cNvPr>
        <xdr:cNvSpPr/>
      </xdr:nvSpPr>
      <xdr:spPr>
        <a:xfrm>
          <a:off x="15621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73" name="テキスト ボックス 272">
          <a:extLst>
            <a:ext uri="{FF2B5EF4-FFF2-40B4-BE49-F238E27FC236}">
              <a16:creationId xmlns:a16="http://schemas.microsoft.com/office/drawing/2014/main" id="{3B847867-343E-4089-96CD-0D48E6E6D1A7}"/>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152944</xdr:rowOff>
    </xdr:from>
    <xdr:to>
      <xdr:col>74</xdr:col>
      <xdr:colOff>31750</xdr:colOff>
      <xdr:row>56</xdr:row>
      <xdr:rowOff>83094</xdr:rowOff>
    </xdr:to>
    <xdr:sp macro="" textlink="">
      <xdr:nvSpPr>
        <xdr:cNvPr id="274" name="楕円 273">
          <a:extLst>
            <a:ext uri="{FF2B5EF4-FFF2-40B4-BE49-F238E27FC236}">
              <a16:creationId xmlns:a16="http://schemas.microsoft.com/office/drawing/2014/main" id="{2F9AFCC7-CF3D-40C5-B6DF-8EB164C2DED3}"/>
            </a:ext>
          </a:extLst>
        </xdr:cNvPr>
        <xdr:cNvSpPr/>
      </xdr:nvSpPr>
      <xdr:spPr>
        <a:xfrm>
          <a:off x="14732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67871</xdr:rowOff>
    </xdr:from>
    <xdr:ext cx="762000" cy="259045"/>
    <xdr:sp macro="" textlink="">
      <xdr:nvSpPr>
        <xdr:cNvPr id="275" name="テキスト ボックス 274">
          <a:extLst>
            <a:ext uri="{FF2B5EF4-FFF2-40B4-BE49-F238E27FC236}">
              <a16:creationId xmlns:a16="http://schemas.microsoft.com/office/drawing/2014/main" id="{BBF98974-80D1-4484-A607-F5E1A5B58BD7}"/>
            </a:ext>
          </a:extLst>
        </xdr:cNvPr>
        <xdr:cNvSpPr txBox="1"/>
      </xdr:nvSpPr>
      <xdr:spPr>
        <a:xfrm>
          <a:off x="14401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139881</xdr:rowOff>
    </xdr:from>
    <xdr:to>
      <xdr:col>69</xdr:col>
      <xdr:colOff>142875</xdr:colOff>
      <xdr:row>56</xdr:row>
      <xdr:rowOff>70031</xdr:rowOff>
    </xdr:to>
    <xdr:sp macro="" textlink="">
      <xdr:nvSpPr>
        <xdr:cNvPr id="276" name="楕円 275">
          <a:extLst>
            <a:ext uri="{FF2B5EF4-FFF2-40B4-BE49-F238E27FC236}">
              <a16:creationId xmlns:a16="http://schemas.microsoft.com/office/drawing/2014/main" id="{A133244E-4397-44CE-963B-D1F744D50451}"/>
            </a:ext>
          </a:extLst>
        </xdr:cNvPr>
        <xdr:cNvSpPr/>
      </xdr:nvSpPr>
      <xdr:spPr>
        <a:xfrm>
          <a:off x="13843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80208</xdr:rowOff>
    </xdr:from>
    <xdr:ext cx="762000" cy="259045"/>
    <xdr:sp macro="" textlink="">
      <xdr:nvSpPr>
        <xdr:cNvPr id="277" name="テキスト ボックス 276">
          <a:extLst>
            <a:ext uri="{FF2B5EF4-FFF2-40B4-BE49-F238E27FC236}">
              <a16:creationId xmlns:a16="http://schemas.microsoft.com/office/drawing/2014/main" id="{DE66D896-EA53-4D98-84C8-69FE6AE413DF}"/>
            </a:ext>
          </a:extLst>
        </xdr:cNvPr>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a:extLst>
            <a:ext uri="{FF2B5EF4-FFF2-40B4-BE49-F238E27FC236}">
              <a16:creationId xmlns:a16="http://schemas.microsoft.com/office/drawing/2014/main" id="{E7BC514D-6BF4-4C10-9B1B-18AF99B1C391}"/>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12F3AB56-653E-4990-9862-6B0ADD0AD7EF}"/>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CF4120F3-4626-4990-8165-9CC2C7136E0F}"/>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2B4EF700-2C73-4661-BB77-093F14918723}"/>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55BBA3EF-B581-4264-8ABD-2F35BC992D5B}"/>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38D15F95-9E0F-470B-BFA0-B39BC33E4F99}"/>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BF500F3F-FE0C-46FA-B991-E369A86ABB4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7D670385-416A-4197-BE30-136C33DB2055}"/>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AD81A560-13E3-4F06-9B89-F99AFB474F02}"/>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3280D408-9434-49E7-8F9B-BE1ACD9CB9C1}"/>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D5737682-4741-489B-BA5A-5D7FDE800876}"/>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BD7007E2-0234-4C8E-BE8F-5CB77E1F2E4A}"/>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44064163-010E-4A37-81B9-6D91CBB1546D}"/>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年度より下水道事業会計が法適用となったため大きく増加した。平成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年度については、子どものための教育・保育給付費やふるさと納税事業費の増により増加となった。今後も補助金等の必要性の見直しにより支出額の圧縮に努める。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18EF1C35-0F5C-4A2D-A7E3-A0DC3A37FBEA}"/>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FC7154D0-4A8C-4DD7-AA52-3B38F59AD185}"/>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B4C93C06-A978-49B9-A728-0F780D3794B3}"/>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9CADB244-6BA8-40A2-8995-0C2B7269F216}"/>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58EC33BE-8A6D-4AFF-A879-B2A731600BEB}"/>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244A51E2-3659-4A35-907F-665170E6E6F4}"/>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5C7A1292-CA14-43C3-99ED-8BBD25A4D8D9}"/>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C99C685F-1C51-443F-A7F0-A5E7E6C451B7}"/>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822C4328-858A-469B-ADAE-154B555349B2}"/>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C5E2A29E-C842-4480-9F6F-F4AEABC079A3}"/>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D5DE187D-4E38-4863-876F-72900624BDFA}"/>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CF192547-82E5-47B9-A779-22E4CB8DECAE}"/>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B8B60F1D-4B38-4CC4-9489-6E6ABE858CF6}"/>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817053BC-ED34-41AB-AD89-5BB69F90C13C}"/>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8EB3ACB4-11D9-493E-8F88-4A394225C4FB}"/>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3D4D62A1-4CB2-472C-924A-77EBD566B777}"/>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4298654F-3054-478E-B519-528E6D864C39}"/>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876CF247-6AA8-4211-AA5C-EC92217771CA}"/>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FCA0E4DE-A97A-451D-B40E-5DEB31D379A1}"/>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B51EE74C-E283-4193-B38D-158593FEBAA2}"/>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7E392C53-7E57-4554-95C7-80AFDECCEA52}"/>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60036B9A-9E4B-4D74-998A-4236E503E01D}"/>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45357</xdr:rowOff>
    </xdr:from>
    <xdr:to>
      <xdr:col>82</xdr:col>
      <xdr:colOff>107950</xdr:colOff>
      <xdr:row>36</xdr:row>
      <xdr:rowOff>91077</xdr:rowOff>
    </xdr:to>
    <xdr:cxnSp macro="">
      <xdr:nvCxnSpPr>
        <xdr:cNvPr id="313" name="直線コネクタ 312">
          <a:extLst>
            <a:ext uri="{FF2B5EF4-FFF2-40B4-BE49-F238E27FC236}">
              <a16:creationId xmlns:a16="http://schemas.microsoft.com/office/drawing/2014/main" id="{76931400-3705-4223-8066-A5036138C324}"/>
            </a:ext>
          </a:extLst>
        </xdr:cNvPr>
        <xdr:cNvCxnSpPr/>
      </xdr:nvCxnSpPr>
      <xdr:spPr>
        <a:xfrm>
          <a:off x="15671800" y="621755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a:extLst>
            <a:ext uri="{FF2B5EF4-FFF2-40B4-BE49-F238E27FC236}">
              <a16:creationId xmlns:a16="http://schemas.microsoft.com/office/drawing/2014/main" id="{6DF0E1F3-F6DB-487B-A0F1-77C23B0561D4}"/>
            </a:ext>
          </a:extLst>
        </xdr:cNvPr>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768CEBAB-DBAF-4325-91DC-8A12091A650B}"/>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45357</xdr:rowOff>
    </xdr:to>
    <xdr:cxnSp macro="">
      <xdr:nvCxnSpPr>
        <xdr:cNvPr id="316" name="直線コネクタ 315">
          <a:extLst>
            <a:ext uri="{FF2B5EF4-FFF2-40B4-BE49-F238E27FC236}">
              <a16:creationId xmlns:a16="http://schemas.microsoft.com/office/drawing/2014/main" id="{DFE5A24D-7E3F-48E2-A97C-48710D3B099B}"/>
            </a:ext>
          </a:extLst>
        </xdr:cNvPr>
        <xdr:cNvCxnSpPr/>
      </xdr:nvCxnSpPr>
      <xdr:spPr>
        <a:xfrm>
          <a:off x="14782800" y="618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98631896-0A9A-446B-8106-227E8A8588CF}"/>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a:extLst>
            <a:ext uri="{FF2B5EF4-FFF2-40B4-BE49-F238E27FC236}">
              <a16:creationId xmlns:a16="http://schemas.microsoft.com/office/drawing/2014/main" id="{7A7069A4-FB30-47E1-B7CE-3C75679043F6}"/>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144961</xdr:rowOff>
    </xdr:from>
    <xdr:to>
      <xdr:col>73</xdr:col>
      <xdr:colOff>180975</xdr:colOff>
      <xdr:row>36</xdr:row>
      <xdr:rowOff>12700</xdr:rowOff>
    </xdr:to>
    <xdr:cxnSp macro="">
      <xdr:nvCxnSpPr>
        <xdr:cNvPr id="319" name="直線コネクタ 318">
          <a:extLst>
            <a:ext uri="{FF2B5EF4-FFF2-40B4-BE49-F238E27FC236}">
              <a16:creationId xmlns:a16="http://schemas.microsoft.com/office/drawing/2014/main" id="{400D50F9-4870-4211-BDEF-7875B64AA6BA}"/>
            </a:ext>
          </a:extLst>
        </xdr:cNvPr>
        <xdr:cNvCxnSpPr/>
      </xdr:nvCxnSpPr>
      <xdr:spPr>
        <a:xfrm>
          <a:off x="13893800" y="614571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CA2635A3-B34F-478F-944E-7871C6C59162}"/>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a:extLst>
            <a:ext uri="{FF2B5EF4-FFF2-40B4-BE49-F238E27FC236}">
              <a16:creationId xmlns:a16="http://schemas.microsoft.com/office/drawing/2014/main" id="{53F7A62F-E556-44DB-9AA9-AF836301A670}"/>
            </a:ext>
          </a:extLst>
        </xdr:cNvPr>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144961</xdr:rowOff>
    </xdr:from>
    <xdr:to>
      <xdr:col>69</xdr:col>
      <xdr:colOff>92075</xdr:colOff>
      <xdr:row>36</xdr:row>
      <xdr:rowOff>12700</xdr:rowOff>
    </xdr:to>
    <xdr:cxnSp macro="">
      <xdr:nvCxnSpPr>
        <xdr:cNvPr id="322" name="直線コネクタ 321">
          <a:extLst>
            <a:ext uri="{FF2B5EF4-FFF2-40B4-BE49-F238E27FC236}">
              <a16:creationId xmlns:a16="http://schemas.microsoft.com/office/drawing/2014/main" id="{6C08D25C-B7F4-4A15-867F-6439B7C73C68}"/>
            </a:ext>
          </a:extLst>
        </xdr:cNvPr>
        <xdr:cNvCxnSpPr/>
      </xdr:nvCxnSpPr>
      <xdr:spPr>
        <a:xfrm flipV="1">
          <a:off x="13004800" y="614571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15AC7A07-A4AB-4B48-B00C-5F2F8B7ABEB9}"/>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a:extLst>
            <a:ext uri="{FF2B5EF4-FFF2-40B4-BE49-F238E27FC236}">
              <a16:creationId xmlns:a16="http://schemas.microsoft.com/office/drawing/2014/main" id="{112253BB-DE8C-40CA-A8D8-C79580109347}"/>
            </a:ext>
          </a:extLst>
        </xdr:cNvPr>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71996314-4FBA-4DB8-974F-D2E5140009B7}"/>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a:extLst>
            <a:ext uri="{FF2B5EF4-FFF2-40B4-BE49-F238E27FC236}">
              <a16:creationId xmlns:a16="http://schemas.microsoft.com/office/drawing/2014/main" id="{CD67F4A4-5A9E-4352-B3D9-CFC55D91F431}"/>
            </a:ext>
          </a:extLst>
        </xdr:cNvPr>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F0B64A43-8498-4322-9906-569E506C64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13C1EBCB-83C3-4FDD-B173-50613DC6C658}"/>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8DFB2CE-F12D-49D3-989F-D3F0C9E01CC1}"/>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CB5CD6ED-50A0-4274-B502-C6994A569936}"/>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4708472F-F487-4C65-91F9-85CD1B6AC002}"/>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40277</xdr:rowOff>
    </xdr:from>
    <xdr:to>
      <xdr:col>82</xdr:col>
      <xdr:colOff>158750</xdr:colOff>
      <xdr:row>36</xdr:row>
      <xdr:rowOff>141877</xdr:rowOff>
    </xdr:to>
    <xdr:sp macro="" textlink="">
      <xdr:nvSpPr>
        <xdr:cNvPr id="332" name="楕円 331">
          <a:extLst>
            <a:ext uri="{FF2B5EF4-FFF2-40B4-BE49-F238E27FC236}">
              <a16:creationId xmlns:a16="http://schemas.microsoft.com/office/drawing/2014/main" id="{15714838-298F-45B9-A317-693869DB1614}"/>
            </a:ext>
          </a:extLst>
        </xdr:cNvPr>
        <xdr:cNvSpPr/>
      </xdr:nvSpPr>
      <xdr:spPr>
        <a:xfrm>
          <a:off x="164592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56804</xdr:rowOff>
    </xdr:from>
    <xdr:ext cx="762000" cy="259045"/>
    <xdr:sp macro="" textlink="">
      <xdr:nvSpPr>
        <xdr:cNvPr id="333" name="補助費等該当値テキスト">
          <a:extLst>
            <a:ext uri="{FF2B5EF4-FFF2-40B4-BE49-F238E27FC236}">
              <a16:creationId xmlns:a16="http://schemas.microsoft.com/office/drawing/2014/main" id="{4BB69C72-D887-4D86-9D8D-8B8955F768A9}"/>
            </a:ext>
          </a:extLst>
        </xdr:cNvPr>
        <xdr:cNvSpPr txBox="1"/>
      </xdr:nvSpPr>
      <xdr:spPr>
        <a:xfrm>
          <a:off x="16598900" y="605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166007</xdr:rowOff>
    </xdr:from>
    <xdr:to>
      <xdr:col>78</xdr:col>
      <xdr:colOff>120650</xdr:colOff>
      <xdr:row>36</xdr:row>
      <xdr:rowOff>96157</xdr:rowOff>
    </xdr:to>
    <xdr:sp macro="" textlink="">
      <xdr:nvSpPr>
        <xdr:cNvPr id="334" name="楕円 333">
          <a:extLst>
            <a:ext uri="{FF2B5EF4-FFF2-40B4-BE49-F238E27FC236}">
              <a16:creationId xmlns:a16="http://schemas.microsoft.com/office/drawing/2014/main" id="{8FD6D3BB-9BF4-4B3E-A66F-B21E7BCF4D49}"/>
            </a:ext>
          </a:extLst>
        </xdr:cNvPr>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35" name="テキスト ボックス 334">
          <a:extLst>
            <a:ext uri="{FF2B5EF4-FFF2-40B4-BE49-F238E27FC236}">
              <a16:creationId xmlns:a16="http://schemas.microsoft.com/office/drawing/2014/main" id="{BD84C161-98FB-4F0A-95F5-FC800F021E7B}"/>
            </a:ext>
          </a:extLst>
        </xdr:cNvPr>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6" name="楕円 335">
          <a:extLst>
            <a:ext uri="{FF2B5EF4-FFF2-40B4-BE49-F238E27FC236}">
              <a16:creationId xmlns:a16="http://schemas.microsoft.com/office/drawing/2014/main" id="{D1C40C43-58F8-4470-9D7B-D302DCA881DE}"/>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7" name="テキスト ボックス 336">
          <a:extLst>
            <a:ext uri="{FF2B5EF4-FFF2-40B4-BE49-F238E27FC236}">
              <a16:creationId xmlns:a16="http://schemas.microsoft.com/office/drawing/2014/main" id="{DB0FD383-1A70-4A2C-AB5D-CD681FF4499E}"/>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94161</xdr:rowOff>
    </xdr:from>
    <xdr:to>
      <xdr:col>69</xdr:col>
      <xdr:colOff>142875</xdr:colOff>
      <xdr:row>36</xdr:row>
      <xdr:rowOff>24311</xdr:rowOff>
    </xdr:to>
    <xdr:sp macro="" textlink="">
      <xdr:nvSpPr>
        <xdr:cNvPr id="338" name="楕円 337">
          <a:extLst>
            <a:ext uri="{FF2B5EF4-FFF2-40B4-BE49-F238E27FC236}">
              <a16:creationId xmlns:a16="http://schemas.microsoft.com/office/drawing/2014/main" id="{32F01CDE-809A-49AC-AF32-554E489EAA0C}"/>
            </a:ext>
          </a:extLst>
        </xdr:cNvPr>
        <xdr:cNvSpPr/>
      </xdr:nvSpPr>
      <xdr:spPr>
        <a:xfrm>
          <a:off x="13843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34488</xdr:rowOff>
    </xdr:from>
    <xdr:ext cx="762000" cy="259045"/>
    <xdr:sp macro="" textlink="">
      <xdr:nvSpPr>
        <xdr:cNvPr id="339" name="テキスト ボックス 338">
          <a:extLst>
            <a:ext uri="{FF2B5EF4-FFF2-40B4-BE49-F238E27FC236}">
              <a16:creationId xmlns:a16="http://schemas.microsoft.com/office/drawing/2014/main" id="{9444DF6C-F0E3-49C1-BB5B-66DBC935A96C}"/>
            </a:ext>
          </a:extLst>
        </xdr:cNvPr>
        <xdr:cNvSpPr txBox="1"/>
      </xdr:nvSpPr>
      <xdr:spPr>
        <a:xfrm>
          <a:off x="13512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40" name="楕円 339">
          <a:extLst>
            <a:ext uri="{FF2B5EF4-FFF2-40B4-BE49-F238E27FC236}">
              <a16:creationId xmlns:a16="http://schemas.microsoft.com/office/drawing/2014/main" id="{53127AA9-1DA2-41C5-B1EC-7CAE79A6171A}"/>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41" name="テキスト ボックス 340">
          <a:extLst>
            <a:ext uri="{FF2B5EF4-FFF2-40B4-BE49-F238E27FC236}">
              <a16:creationId xmlns:a16="http://schemas.microsoft.com/office/drawing/2014/main" id="{7DE13A7C-FD3A-483A-AAC3-5C91C22D67CF}"/>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1EB8558B-06BA-46A7-BD46-D817BAE62A5E}"/>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C9581F6A-EF07-457C-BCEC-1BAA40644322}"/>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5E532A27-1D08-4097-83DE-7E5ED90B4D6C}"/>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39007D-AC24-427F-BDC1-CC40A10ED40D}"/>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80C538D-6D46-47E0-AC30-99120D94B836}"/>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8031009E-6E64-46A5-8184-B519A8806E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7969E02B-D605-4120-AEB8-82A74363D60C}"/>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433D7A7F-2A16-4A09-91D0-01BF0ECA3F1C}"/>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E389EFD4-4C94-4579-8DA4-2E4CA6DEE672}"/>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612545A2-42E7-4C64-B443-568AB8E8B42B}"/>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A2F3FE1D-F860-4843-A87F-5DA3C4F74BC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近年大型の整備事業が集中した影響で、地方債の元利償還金が膨らんでおり前年度から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となっている。今後も同様に大型事業の元利償還が控えていることから、恵庭市財政運営の基本方針に基づき起債発行額の抑制に努めると共に、低利での借入先の選択や計画的な繰上償還を実施し、将来負担の削減を図っ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304D2D86-8B1D-4A13-BE30-31D45905A8E4}"/>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F676DCB0-0AE5-4875-94D7-96AE720FEEB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71DA5B25-9237-4211-807F-8CA1E8E4BE77}"/>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B94BAF-C7BF-40BC-81DB-3A840359CA4C}"/>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7026AC12-DBBD-474E-9499-35BFD2BC7D69}"/>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4A86224A-5F90-4C03-8097-98F70DA6779B}"/>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9B1FC68A-9EA5-4009-BC5C-48FFCC90879A}"/>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80D37EE1-1AE3-460A-B9FA-8D631C3082C2}"/>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52AD13BE-98F6-413C-9820-2B69BECF9B81}"/>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10D5CF58-FEA6-46B1-AF34-BE942CD17F42}"/>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DA0005A-67C3-4E9F-8C1D-A9C5B4BC54DB}"/>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E0C91924-75A2-4EE9-AD57-64AB5A56611A}"/>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8F83D23D-652D-468B-81D5-DCF8C23EDE7A}"/>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CC40F2C8-4C57-4305-8D07-7150FAD17551}"/>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8252EE95-58A4-4939-98C9-D7B5B45AF1DB}"/>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BE932802-4566-4A61-A8B2-25A2C675AC99}"/>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EBCD952D-0D49-4C64-BEFB-45C44B0B27B7}"/>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EDDA2F3D-DAE6-4CAB-8D8F-FFED85605D77}"/>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69850</xdr:rowOff>
    </xdr:to>
    <xdr:cxnSp macro="">
      <xdr:nvCxnSpPr>
        <xdr:cNvPr id="371" name="直線コネクタ 370">
          <a:extLst>
            <a:ext uri="{FF2B5EF4-FFF2-40B4-BE49-F238E27FC236}">
              <a16:creationId xmlns:a16="http://schemas.microsoft.com/office/drawing/2014/main" id="{D401228C-590B-4C6A-8FA5-B95DB3EC1080}"/>
            </a:ext>
          </a:extLst>
        </xdr:cNvPr>
        <xdr:cNvCxnSpPr/>
      </xdr:nvCxnSpPr>
      <xdr:spPr>
        <a:xfrm>
          <a:off x="3987800" y="132394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1CDD85E0-757D-4A58-8858-6E4D84D1551C}"/>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A76F9DB5-B6AE-4F0A-9DB1-352A1CDE16BA}"/>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37846</xdr:rowOff>
    </xdr:to>
    <xdr:cxnSp macro="">
      <xdr:nvCxnSpPr>
        <xdr:cNvPr id="374" name="直線コネクタ 373">
          <a:extLst>
            <a:ext uri="{FF2B5EF4-FFF2-40B4-BE49-F238E27FC236}">
              <a16:creationId xmlns:a16="http://schemas.microsoft.com/office/drawing/2014/main" id="{219BDDA7-2D85-4676-87B6-11D472CE4006}"/>
            </a:ext>
          </a:extLst>
        </xdr:cNvPr>
        <xdr:cNvCxnSpPr/>
      </xdr:nvCxnSpPr>
      <xdr:spPr>
        <a:xfrm>
          <a:off x="3098800" y="13221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9BBFD491-F176-44E2-9AF7-C3A22EE88E67}"/>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a:extLst>
            <a:ext uri="{FF2B5EF4-FFF2-40B4-BE49-F238E27FC236}">
              <a16:creationId xmlns:a16="http://schemas.microsoft.com/office/drawing/2014/main" id="{48922F8D-610A-45C5-AAE5-2FBC3A62E66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42418</xdr:rowOff>
    </xdr:to>
    <xdr:cxnSp macro="">
      <xdr:nvCxnSpPr>
        <xdr:cNvPr id="377" name="直線コネクタ 376">
          <a:extLst>
            <a:ext uri="{FF2B5EF4-FFF2-40B4-BE49-F238E27FC236}">
              <a16:creationId xmlns:a16="http://schemas.microsoft.com/office/drawing/2014/main" id="{9455D71F-1EB3-485D-9EF4-3E92CEB0B5AF}"/>
            </a:ext>
          </a:extLst>
        </xdr:cNvPr>
        <xdr:cNvCxnSpPr/>
      </xdr:nvCxnSpPr>
      <xdr:spPr>
        <a:xfrm flipV="1">
          <a:off x="2209800" y="13221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F8A8CCE1-D42F-49F2-96E4-0AC87E2B3B41}"/>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D2DFAABD-7507-4111-A9C8-DC2401B49EFB}"/>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110998</xdr:rowOff>
    </xdr:to>
    <xdr:cxnSp macro="">
      <xdr:nvCxnSpPr>
        <xdr:cNvPr id="380" name="直線コネクタ 379">
          <a:extLst>
            <a:ext uri="{FF2B5EF4-FFF2-40B4-BE49-F238E27FC236}">
              <a16:creationId xmlns:a16="http://schemas.microsoft.com/office/drawing/2014/main" id="{06689E9A-B8DC-48A9-ADE7-D96A9BF734BD}"/>
            </a:ext>
          </a:extLst>
        </xdr:cNvPr>
        <xdr:cNvCxnSpPr/>
      </xdr:nvCxnSpPr>
      <xdr:spPr>
        <a:xfrm flipV="1">
          <a:off x="1320800" y="13244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A23CD851-AC3C-4EC1-A96B-A191FE6E8C5A}"/>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a:extLst>
            <a:ext uri="{FF2B5EF4-FFF2-40B4-BE49-F238E27FC236}">
              <a16:creationId xmlns:a16="http://schemas.microsoft.com/office/drawing/2014/main" id="{7E086B71-D0C0-416E-8DD9-8F02E1D9D9F5}"/>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2BE0B62-0393-4BB3-8C6C-CA48BFE68E8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A4A739A0-3EFC-444A-AFC4-D525C6C615F9}"/>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A4A72C1C-1366-4A6A-93C1-A0EF82FE8E7A}"/>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68515632-F0B5-4748-BA6E-F295EB038D7E}"/>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B1EAC947-6DD0-4C7E-8195-FCB881558CB2}"/>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B7AA6992-712C-4CE3-8309-2FEC97E2D91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DA3E834B-27C1-4347-8654-F3F7A0C69238}"/>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0" name="楕円 389">
          <a:extLst>
            <a:ext uri="{FF2B5EF4-FFF2-40B4-BE49-F238E27FC236}">
              <a16:creationId xmlns:a16="http://schemas.microsoft.com/office/drawing/2014/main" id="{86B5F842-2004-426B-B2E1-0A663B3C618C}"/>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91" name="公債費該当値テキスト">
          <a:extLst>
            <a:ext uri="{FF2B5EF4-FFF2-40B4-BE49-F238E27FC236}">
              <a16:creationId xmlns:a16="http://schemas.microsoft.com/office/drawing/2014/main" id="{AABCA0B7-6ADC-4155-A56D-B1CD36B36C99}"/>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92" name="楕円 391">
          <a:extLst>
            <a:ext uri="{FF2B5EF4-FFF2-40B4-BE49-F238E27FC236}">
              <a16:creationId xmlns:a16="http://schemas.microsoft.com/office/drawing/2014/main" id="{5A1E4C46-C8BF-4067-A97F-95FE10F85432}"/>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93" name="テキスト ボックス 392">
          <a:extLst>
            <a:ext uri="{FF2B5EF4-FFF2-40B4-BE49-F238E27FC236}">
              <a16:creationId xmlns:a16="http://schemas.microsoft.com/office/drawing/2014/main" id="{2CA4396A-0E20-492E-AA05-EFA544D658E1}"/>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94" name="楕円 393">
          <a:extLst>
            <a:ext uri="{FF2B5EF4-FFF2-40B4-BE49-F238E27FC236}">
              <a16:creationId xmlns:a16="http://schemas.microsoft.com/office/drawing/2014/main" id="{CBA29791-1BC9-4967-B0FC-880F11B7436E}"/>
            </a:ext>
          </a:extLst>
        </xdr:cNvPr>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95" name="テキスト ボックス 394">
          <a:extLst>
            <a:ext uri="{FF2B5EF4-FFF2-40B4-BE49-F238E27FC236}">
              <a16:creationId xmlns:a16="http://schemas.microsoft.com/office/drawing/2014/main" id="{7E7F927C-012E-4296-AB3E-39BC57E4727B}"/>
            </a:ext>
          </a:extLst>
        </xdr:cNvPr>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6" name="楕円 395">
          <a:extLst>
            <a:ext uri="{FF2B5EF4-FFF2-40B4-BE49-F238E27FC236}">
              <a16:creationId xmlns:a16="http://schemas.microsoft.com/office/drawing/2014/main" id="{AC5C0489-2B86-4B96-890C-9974080116B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7" name="テキスト ボックス 396">
          <a:extLst>
            <a:ext uri="{FF2B5EF4-FFF2-40B4-BE49-F238E27FC236}">
              <a16:creationId xmlns:a16="http://schemas.microsoft.com/office/drawing/2014/main" id="{9C4A492A-7C4C-49EB-935B-D32414887C54}"/>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98" name="楕円 397">
          <a:extLst>
            <a:ext uri="{FF2B5EF4-FFF2-40B4-BE49-F238E27FC236}">
              <a16:creationId xmlns:a16="http://schemas.microsoft.com/office/drawing/2014/main" id="{5EF75B8A-E15C-4396-AFDC-59E2D5713A92}"/>
            </a:ext>
          </a:extLst>
        </xdr:cNvPr>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99" name="テキスト ボックス 398">
          <a:extLst>
            <a:ext uri="{FF2B5EF4-FFF2-40B4-BE49-F238E27FC236}">
              <a16:creationId xmlns:a16="http://schemas.microsoft.com/office/drawing/2014/main" id="{6AC0B572-A32B-49BF-BEB2-16F6D8ACEB0C}"/>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224502A4-84C9-41BC-9577-BCE911731274}"/>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80FBF34-65CC-4CC6-AF8F-05CD47428623}"/>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8F54730F-1246-4F97-8AB6-55727060D8A8}"/>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1729452E-2C4F-48EC-A09C-E0D62A773FB9}"/>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19A36766-D295-4439-9B56-43A9218A9133}"/>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1BF5F1F5-1C02-4A2C-9843-3571144AECCE}"/>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4E815AAC-B79B-4008-90A7-82A70568948B}"/>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FB9B9084-1425-4DB4-BFB1-4AE62EB49EDC}"/>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20387043-51CB-4525-A269-3FF540E797F8}"/>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35B6EF2D-2ECB-4D48-9FE7-72EBC9C16D69}"/>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B52E7746-7E29-4892-AA5F-5E07C0981D07}"/>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今後は高齢化による扶助費の増や施設の老朽化による維持補修費の増などが予想されることから、不要不急な事業の削減に努め、真に必要な事業を実施していく。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CD0617A2-E695-4337-9434-F1FBD338B9A9}"/>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3B6247E2-7830-4A3E-9DA4-0709BA5FD48E}"/>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8D3FBA68-0F8A-4218-9857-BB5B809DD6C8}"/>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A2C9558B-68F0-4418-8514-65C33D916DB8}"/>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3B732EA8-D764-435C-A13F-D8C306B12F5F}"/>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71D08289-A076-4B58-AC3C-D19A69974A57}"/>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D1A9892D-5C05-4D34-9633-6D8C8E52715A}"/>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82374A21-2DF2-4D97-AFEC-BA0528E5A399}"/>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E49EDF8D-8BFB-4B6C-BBF9-A528F51C65DA}"/>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F687996F-B660-4538-8D1C-D7410F67A021}"/>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B66783CF-906C-4280-B2C0-1DD9042DA25B}"/>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CED2465C-93EA-49AF-8783-B01AC2EB19A1}"/>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A35FAD0F-6B36-401B-9D49-CD2ADD209AA2}"/>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A4A8B1B5-F00B-4947-8BB4-808F997290FA}"/>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F5D32D04-4EF9-4075-8F15-BA00EE0CBB79}"/>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94F4D050-F130-4045-96CD-983922E3FBC2}"/>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C75474D8-6A57-4D71-A3C0-03B415FC48FB}"/>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F295DBF-0309-4513-AC69-86EBB560916C}"/>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AD1791CA-A6F8-4510-985E-E8B186CA81A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117856</xdr:rowOff>
    </xdr:to>
    <xdr:cxnSp macro="">
      <xdr:nvCxnSpPr>
        <xdr:cNvPr id="430" name="直線コネクタ 429">
          <a:extLst>
            <a:ext uri="{FF2B5EF4-FFF2-40B4-BE49-F238E27FC236}">
              <a16:creationId xmlns:a16="http://schemas.microsoft.com/office/drawing/2014/main" id="{E9079A1E-6D6D-4A8E-8597-6D90F75862D6}"/>
            </a:ext>
          </a:extLst>
        </xdr:cNvPr>
        <xdr:cNvCxnSpPr/>
      </xdr:nvCxnSpPr>
      <xdr:spPr>
        <a:xfrm>
          <a:off x="15671800" y="13372085"/>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a:extLst>
            <a:ext uri="{FF2B5EF4-FFF2-40B4-BE49-F238E27FC236}">
              <a16:creationId xmlns:a16="http://schemas.microsoft.com/office/drawing/2014/main" id="{2336D281-118E-4D8D-9D8F-E22EC55AEAC6}"/>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E6D45B0A-4179-4FF5-9F75-2C269F2ECD78}"/>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170435</xdr:rowOff>
    </xdr:to>
    <xdr:cxnSp macro="">
      <xdr:nvCxnSpPr>
        <xdr:cNvPr id="433" name="直線コネクタ 432">
          <a:extLst>
            <a:ext uri="{FF2B5EF4-FFF2-40B4-BE49-F238E27FC236}">
              <a16:creationId xmlns:a16="http://schemas.microsoft.com/office/drawing/2014/main" id="{DF7303CC-8A44-486E-A61B-2AC499CFE0F2}"/>
            </a:ext>
          </a:extLst>
        </xdr:cNvPr>
        <xdr:cNvCxnSpPr/>
      </xdr:nvCxnSpPr>
      <xdr:spPr>
        <a:xfrm>
          <a:off x="14782800" y="132989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3B4D6A7C-B3A2-408D-ACEC-68A04E0599E2}"/>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a:extLst>
            <a:ext uri="{FF2B5EF4-FFF2-40B4-BE49-F238E27FC236}">
              <a16:creationId xmlns:a16="http://schemas.microsoft.com/office/drawing/2014/main" id="{FED57504-CBA0-4997-978B-777E807D9374}"/>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97282</xdr:rowOff>
    </xdr:to>
    <xdr:cxnSp macro="">
      <xdr:nvCxnSpPr>
        <xdr:cNvPr id="436" name="直線コネクタ 435">
          <a:extLst>
            <a:ext uri="{FF2B5EF4-FFF2-40B4-BE49-F238E27FC236}">
              <a16:creationId xmlns:a16="http://schemas.microsoft.com/office/drawing/2014/main" id="{10B02539-2CA0-4F07-BFEB-67F3B7DC8B42}"/>
            </a:ext>
          </a:extLst>
        </xdr:cNvPr>
        <xdr:cNvCxnSpPr/>
      </xdr:nvCxnSpPr>
      <xdr:spPr>
        <a:xfrm>
          <a:off x="13893800" y="132166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2795A06D-E50B-4EAA-A59A-AE4206CCCE45}"/>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a:extLst>
            <a:ext uri="{FF2B5EF4-FFF2-40B4-BE49-F238E27FC236}">
              <a16:creationId xmlns:a16="http://schemas.microsoft.com/office/drawing/2014/main" id="{060F1DB6-EF69-4CB9-B0EB-3100AF8AFEDF}"/>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101854</xdr:rowOff>
    </xdr:to>
    <xdr:cxnSp macro="">
      <xdr:nvCxnSpPr>
        <xdr:cNvPr id="439" name="直線コネクタ 438">
          <a:extLst>
            <a:ext uri="{FF2B5EF4-FFF2-40B4-BE49-F238E27FC236}">
              <a16:creationId xmlns:a16="http://schemas.microsoft.com/office/drawing/2014/main" id="{B49F4371-BBAB-4992-BB0C-78160976C666}"/>
            </a:ext>
          </a:extLst>
        </xdr:cNvPr>
        <xdr:cNvCxnSpPr/>
      </xdr:nvCxnSpPr>
      <xdr:spPr>
        <a:xfrm flipV="1">
          <a:off x="13004800" y="13216637"/>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60E1F897-FB06-4C51-B65E-6DD4C3808B34}"/>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a:extLst>
            <a:ext uri="{FF2B5EF4-FFF2-40B4-BE49-F238E27FC236}">
              <a16:creationId xmlns:a16="http://schemas.microsoft.com/office/drawing/2014/main" id="{6F154E97-0B17-46E3-A145-D578FBBB8BF1}"/>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95131093-A101-41A3-85A0-2B03A6D73B3B}"/>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a:extLst>
            <a:ext uri="{FF2B5EF4-FFF2-40B4-BE49-F238E27FC236}">
              <a16:creationId xmlns:a16="http://schemas.microsoft.com/office/drawing/2014/main" id="{5EB7740F-DFB5-4977-9107-C823F8A7116F}"/>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BFDD8DAA-6DE7-40CE-8D16-B02E62FA5AB1}"/>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43665C7F-EE0D-441A-BAAB-30871D02FF1C}"/>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EDC6FB94-66C6-4272-9628-24C8FC318913}"/>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A317855F-C90A-4428-BF86-1EA3075E3E22}"/>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7FCFA47A-B781-43E9-A528-79F72215A6F1}"/>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49" name="楕円 448">
          <a:extLst>
            <a:ext uri="{FF2B5EF4-FFF2-40B4-BE49-F238E27FC236}">
              <a16:creationId xmlns:a16="http://schemas.microsoft.com/office/drawing/2014/main" id="{2D5C5E91-00AD-4A62-B954-BE3ECCFCF926}"/>
            </a:ext>
          </a:extLst>
        </xdr:cNvPr>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50" name="公債費以外該当値テキスト">
          <a:extLst>
            <a:ext uri="{FF2B5EF4-FFF2-40B4-BE49-F238E27FC236}">
              <a16:creationId xmlns:a16="http://schemas.microsoft.com/office/drawing/2014/main" id="{A4CA37F0-F369-48AC-B536-E807B0045246}"/>
            </a:ext>
          </a:extLst>
        </xdr:cNvPr>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1" name="楕円 450">
          <a:extLst>
            <a:ext uri="{FF2B5EF4-FFF2-40B4-BE49-F238E27FC236}">
              <a16:creationId xmlns:a16="http://schemas.microsoft.com/office/drawing/2014/main" id="{C2646828-4331-41E2-BAA0-51A9142E9771}"/>
            </a:ext>
          </a:extLst>
        </xdr:cNvPr>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59962</xdr:rowOff>
    </xdr:from>
    <xdr:ext cx="736600" cy="259045"/>
    <xdr:sp macro="" textlink="">
      <xdr:nvSpPr>
        <xdr:cNvPr id="452" name="テキスト ボックス 451">
          <a:extLst>
            <a:ext uri="{FF2B5EF4-FFF2-40B4-BE49-F238E27FC236}">
              <a16:creationId xmlns:a16="http://schemas.microsoft.com/office/drawing/2014/main" id="{BA16E441-4C84-45DE-9BA2-E04E6D6C8055}"/>
            </a:ext>
          </a:extLst>
        </xdr:cNvPr>
        <xdr:cNvSpPr txBox="1"/>
      </xdr:nvSpPr>
      <xdr:spPr>
        <a:xfrm>
          <a:off x="15290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3" name="楕円 452">
          <a:extLst>
            <a:ext uri="{FF2B5EF4-FFF2-40B4-BE49-F238E27FC236}">
              <a16:creationId xmlns:a16="http://schemas.microsoft.com/office/drawing/2014/main" id="{DB232D8C-04E6-4781-A72E-D2712757DFE1}"/>
            </a:ext>
          </a:extLst>
        </xdr:cNvPr>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54" name="テキスト ボックス 453">
          <a:extLst>
            <a:ext uri="{FF2B5EF4-FFF2-40B4-BE49-F238E27FC236}">
              <a16:creationId xmlns:a16="http://schemas.microsoft.com/office/drawing/2014/main" id="{FA9ECCFD-AEAE-4A8C-AD3A-63D2F7068C18}"/>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5" name="楕円 454">
          <a:extLst>
            <a:ext uri="{FF2B5EF4-FFF2-40B4-BE49-F238E27FC236}">
              <a16:creationId xmlns:a16="http://schemas.microsoft.com/office/drawing/2014/main" id="{2D23E279-BD21-4E11-8190-84D9299F14EE}"/>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6" name="テキスト ボックス 455">
          <a:extLst>
            <a:ext uri="{FF2B5EF4-FFF2-40B4-BE49-F238E27FC236}">
              <a16:creationId xmlns:a16="http://schemas.microsoft.com/office/drawing/2014/main" id="{EF0620F7-880C-428A-8517-8B89A779BC85}"/>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7" name="楕円 456">
          <a:extLst>
            <a:ext uri="{FF2B5EF4-FFF2-40B4-BE49-F238E27FC236}">
              <a16:creationId xmlns:a16="http://schemas.microsoft.com/office/drawing/2014/main" id="{9D2F9053-C446-40F8-8310-7206B768CC2E}"/>
            </a:ext>
          </a:extLst>
        </xdr:cNvPr>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58" name="テキスト ボックス 457">
          <a:extLst>
            <a:ext uri="{FF2B5EF4-FFF2-40B4-BE49-F238E27FC236}">
              <a16:creationId xmlns:a16="http://schemas.microsoft.com/office/drawing/2014/main" id="{D50D8DDC-D4B6-4EA0-942B-F922C7A1B213}"/>
            </a:ext>
          </a:extLst>
        </xdr:cNvPr>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593ABB1A-152E-466B-B724-1662C478FB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7F933A1E-0C77-48CF-B819-DC4D2195B6AE}"/>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870E1866-7A71-4077-88E9-E993C71368FD}"/>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4981893D-D95B-48BC-AD25-D3C05A3BA024}"/>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F3CB9A61-7FA9-4C96-8D6C-E259D1905161}"/>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634DAE32-7078-4F78-8BA1-4632B22A0B23}"/>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F6409062-CC3E-478A-A64F-569B41C1FF8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DEA4375C-5FC0-4697-BBA4-602A5C6B6363}"/>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6F3B1178-BD81-4C00-8450-1BC96E00E3EE}"/>
            </a:ext>
          </a:extLst>
        </xdr:cNvPr>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DAC749BA-ADEA-4641-9EFF-1FEC36B9EEB5}"/>
            </a:ext>
          </a:extLst>
        </xdr:cNvPr>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F922BBEF-4D12-48FC-B6D6-1AB1728C2D44}"/>
            </a:ext>
          </a:extLst>
        </xdr:cNvPr>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D471AAC2-682B-4000-B2BF-DD8BB18AFB5B}"/>
            </a:ext>
          </a:extLst>
        </xdr:cNvPr>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54C9148-889C-4F74-82E8-94A8AF4D37C5}"/>
            </a:ext>
          </a:extLst>
        </xdr:cNvPr>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CECCE6F5-BCDA-4A83-97DE-D8244104ED41}"/>
            </a:ext>
          </a:extLst>
        </xdr:cNvPr>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16B9E2CA-2E5A-4638-9017-8E6E0151AF3D}"/>
            </a:ext>
          </a:extLst>
        </xdr:cNvPr>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87CC0EC8-B0C1-4BDC-A561-1C98B3AB0544}"/>
            </a:ext>
          </a:extLst>
        </xdr:cNvPr>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F737D8B0-5D11-446A-AE31-2A114D7B259D}"/>
            </a:ext>
          </a:extLst>
        </xdr:cNvPr>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9793C9D9-472E-414D-8117-91B7E3E2DED9}"/>
            </a:ext>
          </a:extLst>
        </xdr:cNvPr>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4928E89F-DA7C-412F-9B16-2D28BD3368ED}"/>
            </a:ext>
          </a:extLst>
        </xdr:cNvPr>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B554D58B-94A9-4716-BB6F-4CCEBBC88BE6}"/>
            </a:ext>
          </a:extLst>
        </xdr:cNvPr>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D14C1F71-88FB-4F7E-A138-422B6491581A}"/>
            </a:ext>
          </a:extLst>
        </xdr:cNvPr>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44064287-718F-4F47-A378-B6A64A65B705}"/>
            </a:ext>
          </a:extLst>
        </xdr:cNvPr>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E8690CC8-A146-4ECD-8B66-479B68AE09CF}"/>
            </a:ext>
          </a:extLst>
        </xdr:cNvPr>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ADCAA576-F433-4598-A1BE-193E0B16DFD1}"/>
            </a:ext>
          </a:extLst>
        </xdr:cNvPr>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B50E4883-FA68-4BD8-B4DC-853F6D4D3BBA}"/>
            </a:ext>
          </a:extLst>
        </xdr:cNvPr>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3E43EADF-49DC-4D30-97DD-CF9E16FA02D1}"/>
            </a:ext>
          </a:extLst>
        </xdr:cNvPr>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EA0D0F5E-D18E-4134-8E5C-13ACFD9DBFA3}"/>
            </a:ext>
          </a:extLst>
        </xdr:cNvPr>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5D0D513D-26BC-479C-A0FB-16E43C4E1057}"/>
            </a:ext>
          </a:extLst>
        </xdr:cNvPr>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8EFCB46E-4A34-4E0D-AE51-60016FD34F06}"/>
            </a:ext>
          </a:extLst>
        </xdr:cNvPr>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26443B37-1EE8-42D4-B4A0-824673DD5334}"/>
            </a:ext>
          </a:extLst>
        </xdr:cNvPr>
        <xdr:cNvSpPr txBox="1"/>
      </xdr:nvSpPr>
      <xdr:spPr>
        <a:xfrm>
          <a:off x="13843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DF226CDF-B630-42DC-A7A2-B4B7D9D68F42}"/>
            </a:ext>
          </a:extLst>
        </xdr:cNvPr>
        <xdr:cNvCxnSpPr/>
      </xdr:nvCxnSpPr>
      <xdr:spPr bwMode="auto">
        <a:xfrm>
          <a:off x="2159000" y="3508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CA6C8038-47AD-467E-96E5-02033F05F1F4}"/>
            </a:ext>
          </a:extLst>
        </xdr:cNvPr>
        <xdr:cNvSpPr txBox="1"/>
      </xdr:nvSpPr>
      <xdr:spPr>
        <a:xfrm>
          <a:off x="1384300" y="33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1B0855BB-837D-4B66-8D00-D502119B1C74}"/>
            </a:ext>
          </a:extLst>
        </xdr:cNvPr>
        <xdr:cNvCxnSpPr/>
      </xdr:nvCxnSpPr>
      <xdr:spPr bwMode="auto">
        <a:xfrm>
          <a:off x="2159000" y="3127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E4D4FFC9-31D2-4D2B-B7D5-A51E65C4B317}"/>
            </a:ext>
          </a:extLst>
        </xdr:cNvPr>
        <xdr:cNvSpPr txBox="1"/>
      </xdr:nvSpPr>
      <xdr:spPr>
        <a:xfrm>
          <a:off x="1384300" y="298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33D15FD6-D9D5-445D-B1DA-3C2AC66E4CEE}"/>
            </a:ext>
          </a:extLst>
        </xdr:cNvPr>
        <xdr:cNvCxnSpPr/>
      </xdr:nvCxnSpPr>
      <xdr:spPr bwMode="auto">
        <a:xfrm>
          <a:off x="2159000" y="2746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6D4CBFF3-0925-49CD-833D-37752FD6399E}"/>
            </a:ext>
          </a:extLst>
        </xdr:cNvPr>
        <xdr:cNvSpPr txBox="1"/>
      </xdr:nvSpPr>
      <xdr:spPr>
        <a:xfrm>
          <a:off x="1384300" y="26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D983C820-AD0E-4042-951F-D5FAEFAD7013}"/>
            </a:ext>
          </a:extLst>
        </xdr:cNvPr>
        <xdr:cNvCxnSpPr/>
      </xdr:nvCxnSpPr>
      <xdr:spPr bwMode="auto">
        <a:xfrm>
          <a:off x="2159000" y="236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39D7534F-D0F0-4277-B261-9D7289249C39}"/>
            </a:ext>
          </a:extLst>
        </xdr:cNvPr>
        <xdr:cNvSpPr txBox="1"/>
      </xdr:nvSpPr>
      <xdr:spPr>
        <a:xfrm>
          <a:off x="1384300" y="222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B05D658A-C024-4372-B03D-74E5B768F41D}"/>
            </a:ext>
          </a:extLst>
        </xdr:cNvPr>
        <xdr:cNvCxnSpPr/>
      </xdr:nvCxnSpPr>
      <xdr:spPr bwMode="auto">
        <a:xfrm>
          <a:off x="2159000" y="1984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99B902E3-BCCE-462B-B968-A8A56B0DB136}"/>
            </a:ext>
          </a:extLst>
        </xdr:cNvPr>
        <xdr:cNvSpPr txBox="1"/>
      </xdr:nvSpPr>
      <xdr:spPr>
        <a:xfrm>
          <a:off x="138430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4A60FA30-20F9-4B79-A733-6A03DACE6B61}"/>
            </a:ext>
          </a:extLst>
        </xdr:cNvPr>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9FCF1F2D-A65E-4940-ACC9-35E8C112CA84}"/>
            </a:ext>
          </a:extLst>
        </xdr:cNvPr>
        <xdr:cNvSpPr txBox="1"/>
      </xdr:nvSpPr>
      <xdr:spPr>
        <a:xfrm>
          <a:off x="13843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C661791A-6C52-45D0-B632-C168D0AEC0BF}"/>
            </a:ext>
          </a:extLst>
        </xdr:cNvPr>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B0051371-A5E7-4F87-BAE1-FB9631ED976C}"/>
            </a:ext>
          </a:extLst>
        </xdr:cNvPr>
        <xdr:cNvCxnSpPr/>
      </xdr:nvCxnSpPr>
      <xdr:spPr bwMode="auto">
        <a:xfrm flipV="1">
          <a:off x="5651500" y="2174265"/>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1810DB54-49A6-49B6-A11B-6FF539D1E739}"/>
            </a:ext>
          </a:extLst>
        </xdr:cNvPr>
        <xdr:cNvSpPr txBox="1"/>
      </xdr:nvSpPr>
      <xdr:spPr>
        <a:xfrm>
          <a:off x="5740400" y="33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22FDE62D-9BDD-441C-B682-752AD348793A}"/>
            </a:ext>
          </a:extLst>
        </xdr:cNvPr>
        <xdr:cNvCxnSpPr/>
      </xdr:nvCxnSpPr>
      <xdr:spPr bwMode="auto">
        <a:xfrm>
          <a:off x="5562600" y="33440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2125C4D9-51FB-4191-9D83-9811BCFB7987}"/>
            </a:ext>
          </a:extLst>
        </xdr:cNvPr>
        <xdr:cNvSpPr txBox="1"/>
      </xdr:nvSpPr>
      <xdr:spPr>
        <a:xfrm>
          <a:off x="5740400" y="191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894AB8EE-3ED6-4E7D-BDB5-6A707B8CEB42}"/>
            </a:ext>
          </a:extLst>
        </xdr:cNvPr>
        <xdr:cNvCxnSpPr/>
      </xdr:nvCxnSpPr>
      <xdr:spPr bwMode="auto">
        <a:xfrm>
          <a:off x="5562600" y="2174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126676</xdr:rowOff>
    </xdr:from>
    <xdr:to>
      <xdr:col>29</xdr:col>
      <xdr:colOff>127000</xdr:colOff>
      <xdr:row>17</xdr:row>
      <xdr:rowOff>149860</xdr:rowOff>
    </xdr:to>
    <xdr:cxnSp macro="">
      <xdr:nvCxnSpPr>
        <xdr:cNvPr id="50" name="直線コネクタ 49">
          <a:extLst>
            <a:ext uri="{FF2B5EF4-FFF2-40B4-BE49-F238E27FC236}">
              <a16:creationId xmlns:a16="http://schemas.microsoft.com/office/drawing/2014/main" id="{8D2AEF2F-6E59-4945-B8AC-304368ACBDC0}"/>
            </a:ext>
          </a:extLst>
        </xdr:cNvPr>
        <xdr:cNvCxnSpPr/>
      </xdr:nvCxnSpPr>
      <xdr:spPr bwMode="auto">
        <a:xfrm>
          <a:off x="5003800" y="3041326"/>
          <a:ext cx="647700" cy="23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a:extLst>
            <a:ext uri="{FF2B5EF4-FFF2-40B4-BE49-F238E27FC236}">
              <a16:creationId xmlns:a16="http://schemas.microsoft.com/office/drawing/2014/main" id="{31E0EBE8-94C8-4EF3-B623-198DBF4811DB}"/>
            </a:ext>
          </a:extLst>
        </xdr:cNvPr>
        <xdr:cNvSpPr txBox="1"/>
      </xdr:nvSpPr>
      <xdr:spPr>
        <a:xfrm>
          <a:off x="5740400" y="276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41FDE044-CD28-4361-9C43-5F765701BCF6}"/>
            </a:ext>
          </a:extLst>
        </xdr:cNvPr>
        <xdr:cNvSpPr/>
      </xdr:nvSpPr>
      <xdr:spPr bwMode="auto">
        <a:xfrm>
          <a:off x="5600700" y="2915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110427</xdr:rowOff>
    </xdr:from>
    <xdr:to>
      <xdr:col>26</xdr:col>
      <xdr:colOff>50800</xdr:colOff>
      <xdr:row>17</xdr:row>
      <xdr:rowOff>126676</xdr:rowOff>
    </xdr:to>
    <xdr:cxnSp macro="">
      <xdr:nvCxnSpPr>
        <xdr:cNvPr id="53" name="直線コネクタ 52">
          <a:extLst>
            <a:ext uri="{FF2B5EF4-FFF2-40B4-BE49-F238E27FC236}">
              <a16:creationId xmlns:a16="http://schemas.microsoft.com/office/drawing/2014/main" id="{AE5482F7-45D5-461E-8120-EDD09A8BAD4E}"/>
            </a:ext>
          </a:extLst>
        </xdr:cNvPr>
        <xdr:cNvCxnSpPr/>
      </xdr:nvCxnSpPr>
      <xdr:spPr bwMode="auto">
        <a:xfrm>
          <a:off x="4305300" y="3025077"/>
          <a:ext cx="698500" cy="1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7E553588-752E-4D38-B87E-34E55EC41A06}"/>
            </a:ext>
          </a:extLst>
        </xdr:cNvPr>
        <xdr:cNvSpPr/>
      </xdr:nvSpPr>
      <xdr:spPr bwMode="auto">
        <a:xfrm>
          <a:off x="4953000" y="2926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a:extLst>
            <a:ext uri="{FF2B5EF4-FFF2-40B4-BE49-F238E27FC236}">
              <a16:creationId xmlns:a16="http://schemas.microsoft.com/office/drawing/2014/main" id="{A7E1D412-D35D-474D-9BED-9E3702EB6708}"/>
            </a:ext>
          </a:extLst>
        </xdr:cNvPr>
        <xdr:cNvSpPr txBox="1"/>
      </xdr:nvSpPr>
      <xdr:spPr>
        <a:xfrm>
          <a:off x="4622800" y="2694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86900</xdr:rowOff>
    </xdr:from>
    <xdr:to>
      <xdr:col>22</xdr:col>
      <xdr:colOff>114300</xdr:colOff>
      <xdr:row>17</xdr:row>
      <xdr:rowOff>110427</xdr:rowOff>
    </xdr:to>
    <xdr:cxnSp macro="">
      <xdr:nvCxnSpPr>
        <xdr:cNvPr id="56" name="直線コネクタ 55">
          <a:extLst>
            <a:ext uri="{FF2B5EF4-FFF2-40B4-BE49-F238E27FC236}">
              <a16:creationId xmlns:a16="http://schemas.microsoft.com/office/drawing/2014/main" id="{433D05D8-407F-4366-83A2-6A7ADDFEA66F}"/>
            </a:ext>
          </a:extLst>
        </xdr:cNvPr>
        <xdr:cNvCxnSpPr/>
      </xdr:nvCxnSpPr>
      <xdr:spPr bwMode="auto">
        <a:xfrm>
          <a:off x="3606800" y="3001550"/>
          <a:ext cx="698500" cy="2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A47C3C2B-26E3-46F8-A66D-A97EF37E2265}"/>
            </a:ext>
          </a:extLst>
        </xdr:cNvPr>
        <xdr:cNvSpPr/>
      </xdr:nvSpPr>
      <xdr:spPr bwMode="auto">
        <a:xfrm>
          <a:off x="4254500" y="2933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a:extLst>
            <a:ext uri="{FF2B5EF4-FFF2-40B4-BE49-F238E27FC236}">
              <a16:creationId xmlns:a16="http://schemas.microsoft.com/office/drawing/2014/main" id="{E61BAE9E-CD55-4D0D-A81B-DD59F4A13B34}"/>
            </a:ext>
          </a:extLst>
        </xdr:cNvPr>
        <xdr:cNvSpPr txBox="1"/>
      </xdr:nvSpPr>
      <xdr:spPr>
        <a:xfrm>
          <a:off x="3924300" y="270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86900</xdr:rowOff>
    </xdr:from>
    <xdr:to>
      <xdr:col>18</xdr:col>
      <xdr:colOff>177800</xdr:colOff>
      <xdr:row>17</xdr:row>
      <xdr:rowOff>111227</xdr:rowOff>
    </xdr:to>
    <xdr:cxnSp macro="">
      <xdr:nvCxnSpPr>
        <xdr:cNvPr id="59" name="直線コネクタ 58">
          <a:extLst>
            <a:ext uri="{FF2B5EF4-FFF2-40B4-BE49-F238E27FC236}">
              <a16:creationId xmlns:a16="http://schemas.microsoft.com/office/drawing/2014/main" id="{C6015B06-1233-46BE-AEEC-043A07A5BFAF}"/>
            </a:ext>
          </a:extLst>
        </xdr:cNvPr>
        <xdr:cNvCxnSpPr/>
      </xdr:nvCxnSpPr>
      <xdr:spPr bwMode="auto">
        <a:xfrm flipV="1">
          <a:off x="2908300" y="3001550"/>
          <a:ext cx="698500" cy="24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BFDB0715-1BE5-4C88-B11D-89BDF94803ED}"/>
            </a:ext>
          </a:extLst>
        </xdr:cNvPr>
        <xdr:cNvSpPr/>
      </xdr:nvSpPr>
      <xdr:spPr bwMode="auto">
        <a:xfrm>
          <a:off x="3556000" y="2939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a:extLst>
            <a:ext uri="{FF2B5EF4-FFF2-40B4-BE49-F238E27FC236}">
              <a16:creationId xmlns:a16="http://schemas.microsoft.com/office/drawing/2014/main" id="{CB3ED2BE-8FD0-4F8C-B668-588FACD87C42}"/>
            </a:ext>
          </a:extLst>
        </xdr:cNvPr>
        <xdr:cNvSpPr txBox="1"/>
      </xdr:nvSpPr>
      <xdr:spPr>
        <a:xfrm>
          <a:off x="3225800" y="270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8F3E3956-74D6-458A-9489-D83793B550BD}"/>
            </a:ext>
          </a:extLst>
        </xdr:cNvPr>
        <xdr:cNvSpPr/>
      </xdr:nvSpPr>
      <xdr:spPr bwMode="auto">
        <a:xfrm>
          <a:off x="2857500" y="2815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38718769-1A90-46B3-BF0B-69E5D3AC5C05}"/>
            </a:ext>
          </a:extLst>
        </xdr:cNvPr>
        <xdr:cNvSpPr txBox="1"/>
      </xdr:nvSpPr>
      <xdr:spPr>
        <a:xfrm>
          <a:off x="2527300" y="258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290EFF61-8F70-4832-A551-D9F4CFB6EFEF}"/>
            </a:ext>
          </a:extLst>
        </xdr:cNvPr>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304205CA-7312-4055-86CA-2636E7C121F5}"/>
            </a:ext>
          </a:extLst>
        </xdr:cNvPr>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E376F85A-F162-4B6E-8729-F520678BE0EB}"/>
            </a:ext>
          </a:extLst>
        </xdr:cNvPr>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66C3915B-0DF5-4177-BC9A-211B43514751}"/>
            </a:ext>
          </a:extLst>
        </xdr:cNvPr>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CE716548-BB48-4AAC-8B39-B3BC78D1EDFA}"/>
            </a:ext>
          </a:extLst>
        </xdr:cNvPr>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99060</xdr:rowOff>
    </xdr:from>
    <xdr:to>
      <xdr:col>29</xdr:col>
      <xdr:colOff>177800</xdr:colOff>
      <xdr:row>18</xdr:row>
      <xdr:rowOff>29210</xdr:rowOff>
    </xdr:to>
    <xdr:sp macro="" textlink="">
      <xdr:nvSpPr>
        <xdr:cNvPr id="69" name="楕円 68">
          <a:extLst>
            <a:ext uri="{FF2B5EF4-FFF2-40B4-BE49-F238E27FC236}">
              <a16:creationId xmlns:a16="http://schemas.microsoft.com/office/drawing/2014/main" id="{CF6BBEEE-D865-445E-B300-0B07B44CE12D}"/>
            </a:ext>
          </a:extLst>
        </xdr:cNvPr>
        <xdr:cNvSpPr/>
      </xdr:nvSpPr>
      <xdr:spPr bwMode="auto">
        <a:xfrm>
          <a:off x="5600700" y="301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71137</xdr:rowOff>
    </xdr:from>
    <xdr:ext cx="762000" cy="259045"/>
    <xdr:sp macro="" textlink="">
      <xdr:nvSpPr>
        <xdr:cNvPr id="70" name="人口1人当たり決算額の推移該当値テキスト130">
          <a:extLst>
            <a:ext uri="{FF2B5EF4-FFF2-40B4-BE49-F238E27FC236}">
              <a16:creationId xmlns:a16="http://schemas.microsoft.com/office/drawing/2014/main" id="{FA260DAF-5002-4D00-99CA-2B6EAA0B51AF}"/>
            </a:ext>
          </a:extLst>
        </xdr:cNvPr>
        <xdr:cNvSpPr txBox="1"/>
      </xdr:nvSpPr>
      <xdr:spPr>
        <a:xfrm>
          <a:off x="57404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75876</xdr:rowOff>
    </xdr:from>
    <xdr:to>
      <xdr:col>26</xdr:col>
      <xdr:colOff>101600</xdr:colOff>
      <xdr:row>18</xdr:row>
      <xdr:rowOff>6026</xdr:rowOff>
    </xdr:to>
    <xdr:sp macro="" textlink="">
      <xdr:nvSpPr>
        <xdr:cNvPr id="71" name="楕円 70">
          <a:extLst>
            <a:ext uri="{FF2B5EF4-FFF2-40B4-BE49-F238E27FC236}">
              <a16:creationId xmlns:a16="http://schemas.microsoft.com/office/drawing/2014/main" id="{1F0779FB-6714-4BBA-A536-7F5B8890B635}"/>
            </a:ext>
          </a:extLst>
        </xdr:cNvPr>
        <xdr:cNvSpPr/>
      </xdr:nvSpPr>
      <xdr:spPr bwMode="auto">
        <a:xfrm>
          <a:off x="4953000" y="2990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162253</xdr:rowOff>
    </xdr:from>
    <xdr:ext cx="736600" cy="259045"/>
    <xdr:sp macro="" textlink="">
      <xdr:nvSpPr>
        <xdr:cNvPr id="72" name="テキスト ボックス 71">
          <a:extLst>
            <a:ext uri="{FF2B5EF4-FFF2-40B4-BE49-F238E27FC236}">
              <a16:creationId xmlns:a16="http://schemas.microsoft.com/office/drawing/2014/main" id="{CD21746D-3240-40F0-8F70-965DEEC6F1B8}"/>
            </a:ext>
          </a:extLst>
        </xdr:cNvPr>
        <xdr:cNvSpPr txBox="1"/>
      </xdr:nvSpPr>
      <xdr:spPr>
        <a:xfrm>
          <a:off x="4622800" y="3076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59627</xdr:rowOff>
    </xdr:from>
    <xdr:to>
      <xdr:col>22</xdr:col>
      <xdr:colOff>165100</xdr:colOff>
      <xdr:row>17</xdr:row>
      <xdr:rowOff>161227</xdr:rowOff>
    </xdr:to>
    <xdr:sp macro="" textlink="">
      <xdr:nvSpPr>
        <xdr:cNvPr id="73" name="楕円 72">
          <a:extLst>
            <a:ext uri="{FF2B5EF4-FFF2-40B4-BE49-F238E27FC236}">
              <a16:creationId xmlns:a16="http://schemas.microsoft.com/office/drawing/2014/main" id="{8DE18B54-BB09-4202-9587-711B6D98CF32}"/>
            </a:ext>
          </a:extLst>
        </xdr:cNvPr>
        <xdr:cNvSpPr/>
      </xdr:nvSpPr>
      <xdr:spPr bwMode="auto">
        <a:xfrm>
          <a:off x="4254500" y="2974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146004</xdr:rowOff>
    </xdr:from>
    <xdr:ext cx="762000" cy="259045"/>
    <xdr:sp macro="" textlink="">
      <xdr:nvSpPr>
        <xdr:cNvPr id="74" name="テキスト ボックス 73">
          <a:extLst>
            <a:ext uri="{FF2B5EF4-FFF2-40B4-BE49-F238E27FC236}">
              <a16:creationId xmlns:a16="http://schemas.microsoft.com/office/drawing/2014/main" id="{DABCF652-99CC-4FBA-B86A-D0403EEA4D8C}"/>
            </a:ext>
          </a:extLst>
        </xdr:cNvPr>
        <xdr:cNvSpPr txBox="1"/>
      </xdr:nvSpPr>
      <xdr:spPr>
        <a:xfrm>
          <a:off x="3924300" y="306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36100</xdr:rowOff>
    </xdr:from>
    <xdr:to>
      <xdr:col>19</xdr:col>
      <xdr:colOff>38100</xdr:colOff>
      <xdr:row>17</xdr:row>
      <xdr:rowOff>137700</xdr:rowOff>
    </xdr:to>
    <xdr:sp macro="" textlink="">
      <xdr:nvSpPr>
        <xdr:cNvPr id="75" name="楕円 74">
          <a:extLst>
            <a:ext uri="{FF2B5EF4-FFF2-40B4-BE49-F238E27FC236}">
              <a16:creationId xmlns:a16="http://schemas.microsoft.com/office/drawing/2014/main" id="{B16BC639-FD8C-4428-AE1F-33C05FB44E2B}"/>
            </a:ext>
          </a:extLst>
        </xdr:cNvPr>
        <xdr:cNvSpPr/>
      </xdr:nvSpPr>
      <xdr:spPr bwMode="auto">
        <a:xfrm>
          <a:off x="3556000" y="2950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122477</xdr:rowOff>
    </xdr:from>
    <xdr:ext cx="762000" cy="259045"/>
    <xdr:sp macro="" textlink="">
      <xdr:nvSpPr>
        <xdr:cNvPr id="76" name="テキスト ボックス 75">
          <a:extLst>
            <a:ext uri="{FF2B5EF4-FFF2-40B4-BE49-F238E27FC236}">
              <a16:creationId xmlns:a16="http://schemas.microsoft.com/office/drawing/2014/main" id="{C98CA17D-8A9A-46AD-954E-A5459FF76B3B}"/>
            </a:ext>
          </a:extLst>
        </xdr:cNvPr>
        <xdr:cNvSpPr txBox="1"/>
      </xdr:nvSpPr>
      <xdr:spPr>
        <a:xfrm>
          <a:off x="3225800" y="30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60427</xdr:rowOff>
    </xdr:from>
    <xdr:to>
      <xdr:col>15</xdr:col>
      <xdr:colOff>101600</xdr:colOff>
      <xdr:row>17</xdr:row>
      <xdr:rowOff>162027</xdr:rowOff>
    </xdr:to>
    <xdr:sp macro="" textlink="">
      <xdr:nvSpPr>
        <xdr:cNvPr id="77" name="楕円 76">
          <a:extLst>
            <a:ext uri="{FF2B5EF4-FFF2-40B4-BE49-F238E27FC236}">
              <a16:creationId xmlns:a16="http://schemas.microsoft.com/office/drawing/2014/main" id="{0B26D4E5-CAB1-415A-BF57-5B7ABDA9BC60}"/>
            </a:ext>
          </a:extLst>
        </xdr:cNvPr>
        <xdr:cNvSpPr/>
      </xdr:nvSpPr>
      <xdr:spPr bwMode="auto">
        <a:xfrm>
          <a:off x="2857500" y="2975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146804</xdr:rowOff>
    </xdr:from>
    <xdr:ext cx="762000" cy="259045"/>
    <xdr:sp macro="" textlink="">
      <xdr:nvSpPr>
        <xdr:cNvPr id="78" name="テキスト ボックス 77">
          <a:extLst>
            <a:ext uri="{FF2B5EF4-FFF2-40B4-BE49-F238E27FC236}">
              <a16:creationId xmlns:a16="http://schemas.microsoft.com/office/drawing/2014/main" id="{44831368-B002-4323-9412-F57F9A7CC9B8}"/>
            </a:ext>
          </a:extLst>
        </xdr:cNvPr>
        <xdr:cNvSpPr txBox="1"/>
      </xdr:nvSpPr>
      <xdr:spPr>
        <a:xfrm>
          <a:off x="2527300" y="306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61C96DAC-1AE6-420C-A396-25C88CD7755F}"/>
            </a:ext>
          </a:extLst>
        </xdr:cNvPr>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39C35BFB-F79D-488D-A9A3-6BCB4913BDAD}"/>
            </a:ext>
          </a:extLst>
        </xdr:cNvPr>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2984163D-0AA8-49AD-BDAF-B200958F5269}"/>
            </a:ext>
          </a:extLst>
        </xdr:cNvPr>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B1423A60-F0F0-4E4B-AD7D-EAA2661FD156}"/>
            </a:ext>
          </a:extLst>
        </xdr:cNvPr>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74B31D3C-6286-464D-8C5F-8EA1F65E5FF1}"/>
            </a:ext>
          </a:extLst>
        </xdr:cNvPr>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2E505AFE-3D86-43A9-AFB6-D43803A49E25}"/>
            </a:ext>
          </a:extLst>
        </xdr:cNvPr>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E93751CC-08E7-4EF4-A8E7-D9AA7357301B}"/>
            </a:ext>
          </a:extLst>
        </xdr:cNvPr>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F65CA054-D61C-4D01-966A-38B19E58A23B}"/>
            </a:ext>
          </a:extLst>
        </xdr:cNvPr>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EC480E12-FB95-4B1F-B591-B91C1BD9257A}"/>
            </a:ext>
          </a:extLst>
        </xdr:cNvPr>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18B10ED9-442A-47C5-824B-62722FECBE40}"/>
            </a:ext>
          </a:extLst>
        </xdr:cNvPr>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A224AED0-2C40-40A0-9750-772AEABE277C}"/>
            </a:ext>
          </a:extLst>
        </xdr:cNvPr>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FB660092-8795-489B-806B-D6BED4D4ED9B}"/>
            </a:ext>
          </a:extLst>
        </xdr:cNvPr>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1FD25B8B-447B-424E-A2C6-74C2225A346C}"/>
            </a:ext>
          </a:extLst>
        </xdr:cNvPr>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7BBA4941-5302-48C7-A106-2833FA0D1441}"/>
            </a:ext>
          </a:extLst>
        </xdr:cNvPr>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D573F460-2693-4459-A1C2-293E02D1280E}"/>
            </a:ext>
          </a:extLst>
        </xdr:cNvPr>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BF051649-FEE9-43DE-B5CE-4EE745EA2210}"/>
            </a:ext>
          </a:extLst>
        </xdr:cNvPr>
        <xdr:cNvCxnSpPr/>
      </xdr:nvCxnSpPr>
      <xdr:spPr bwMode="auto">
        <a:xfrm>
          <a:off x="2159000" y="6658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CDA16DC-9988-4D22-ADE5-7E7B5F7E214F}"/>
            </a:ext>
          </a:extLst>
        </xdr:cNvPr>
        <xdr:cNvCxnSpPr/>
      </xdr:nvCxnSpPr>
      <xdr:spPr bwMode="auto">
        <a:xfrm>
          <a:off x="2159000" y="650330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9E45A031-E317-46B4-8543-5432B8F14AA8}"/>
            </a:ext>
          </a:extLst>
        </xdr:cNvPr>
        <xdr:cNvSpPr txBox="1"/>
      </xdr:nvSpPr>
      <xdr:spPr>
        <a:xfrm>
          <a:off x="1384300" y="636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EC44917D-ECA4-4794-905F-5AED44C93B8C}"/>
            </a:ext>
          </a:extLst>
        </xdr:cNvPr>
        <xdr:cNvCxnSpPr/>
      </xdr:nvCxnSpPr>
      <xdr:spPr bwMode="auto">
        <a:xfrm>
          <a:off x="2159000" y="617673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2018B367-0837-4F1B-87FC-F7C0874E8A1C}"/>
            </a:ext>
          </a:extLst>
        </xdr:cNvPr>
        <xdr:cNvSpPr txBox="1"/>
      </xdr:nvSpPr>
      <xdr:spPr>
        <a:xfrm>
          <a:off x="1384300" y="616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E1414D27-B04E-475D-AF6A-350F49EDC945}"/>
            </a:ext>
          </a:extLst>
        </xdr:cNvPr>
        <xdr:cNvCxnSpPr/>
      </xdr:nvCxnSpPr>
      <xdr:spPr bwMode="auto">
        <a:xfrm>
          <a:off x="2159000" y="60216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8CD4E09F-DB9C-4134-A430-306F69747991}"/>
            </a:ext>
          </a:extLst>
        </xdr:cNvPr>
        <xdr:cNvSpPr txBox="1"/>
      </xdr:nvSpPr>
      <xdr:spPr>
        <a:xfrm>
          <a:off x="1384300" y="60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D81934AB-DD4E-47F7-8D6B-5BC222B981E9}"/>
            </a:ext>
          </a:extLst>
        </xdr:cNvPr>
        <xdr:cNvCxnSpPr/>
      </xdr:nvCxnSpPr>
      <xdr:spPr bwMode="auto">
        <a:xfrm>
          <a:off x="2159000" y="586649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99CA86F1-2E56-49A2-A7E0-30873D75761D}"/>
            </a:ext>
          </a:extLst>
        </xdr:cNvPr>
        <xdr:cNvSpPr txBox="1"/>
      </xdr:nvSpPr>
      <xdr:spPr>
        <a:xfrm>
          <a:off x="1384300" y="582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AC854636-038F-4FB2-BD30-E25E8BF2E058}"/>
            </a:ext>
          </a:extLst>
        </xdr:cNvPr>
        <xdr:cNvCxnSpPr/>
      </xdr:nvCxnSpPr>
      <xdr:spPr bwMode="auto">
        <a:xfrm>
          <a:off x="2159000" y="57113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28080C7E-8365-4E35-B58F-2F569AB34165}"/>
            </a:ext>
          </a:extLst>
        </xdr:cNvPr>
        <xdr:cNvSpPr txBox="1"/>
      </xdr:nvSpPr>
      <xdr:spPr>
        <a:xfrm>
          <a:off x="13843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3520B290-E621-4BAC-B7F5-C66FEDDAA6B6}"/>
            </a:ext>
          </a:extLst>
        </xdr:cNvPr>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63683718-168C-4D15-B286-E39F450371DF}"/>
            </a:ext>
          </a:extLst>
        </xdr:cNvPr>
        <xdr:cNvSpPr txBox="1"/>
      </xdr:nvSpPr>
      <xdr:spPr>
        <a:xfrm>
          <a:off x="13843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A542EBEA-13DC-45F5-BECA-3A6D6445BE9B}"/>
            </a:ext>
          </a:extLst>
        </xdr:cNvPr>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497BC030-A314-4A9C-88AF-A5FA6F504D4C}"/>
            </a:ext>
          </a:extLst>
        </xdr:cNvPr>
        <xdr:cNvCxnSpPr/>
      </xdr:nvCxnSpPr>
      <xdr:spPr bwMode="auto">
        <a:xfrm flipV="1">
          <a:off x="5651500" y="5722083"/>
          <a:ext cx="0" cy="7940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1BA06F34-3C91-4E09-ABD4-7229FC4D8EFE}"/>
            </a:ext>
          </a:extLst>
        </xdr:cNvPr>
        <xdr:cNvSpPr txBox="1"/>
      </xdr:nvSpPr>
      <xdr:spPr>
        <a:xfrm>
          <a:off x="5740400" y="651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22DF986F-E713-4792-88FE-7F9F6829FDAE}"/>
            </a:ext>
          </a:extLst>
        </xdr:cNvPr>
        <xdr:cNvCxnSpPr/>
      </xdr:nvCxnSpPr>
      <xdr:spPr bwMode="auto">
        <a:xfrm>
          <a:off x="5562600" y="6516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D98707EE-5D73-49B3-A416-9C70639DAF58}"/>
            </a:ext>
          </a:extLst>
        </xdr:cNvPr>
        <xdr:cNvSpPr txBox="1"/>
      </xdr:nvSpPr>
      <xdr:spPr>
        <a:xfrm>
          <a:off x="5740400" y="548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D8CC05E5-0EB4-480B-B959-FEBEA4373292}"/>
            </a:ext>
          </a:extLst>
        </xdr:cNvPr>
        <xdr:cNvCxnSpPr/>
      </xdr:nvCxnSpPr>
      <xdr:spPr bwMode="auto">
        <a:xfrm>
          <a:off x="5562600" y="57220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29094</xdr:rowOff>
    </xdr:from>
    <xdr:to>
      <xdr:col>29</xdr:col>
      <xdr:colOff>127000</xdr:colOff>
      <xdr:row>36</xdr:row>
      <xdr:rowOff>31608</xdr:rowOff>
    </xdr:to>
    <xdr:cxnSp macro="">
      <xdr:nvCxnSpPr>
        <xdr:cNvPr id="113" name="直線コネクタ 112">
          <a:extLst>
            <a:ext uri="{FF2B5EF4-FFF2-40B4-BE49-F238E27FC236}">
              <a16:creationId xmlns:a16="http://schemas.microsoft.com/office/drawing/2014/main" id="{AB00978C-B012-494C-9FF3-0621535C2429}"/>
            </a:ext>
          </a:extLst>
        </xdr:cNvPr>
        <xdr:cNvCxnSpPr/>
      </xdr:nvCxnSpPr>
      <xdr:spPr bwMode="auto">
        <a:xfrm flipV="1">
          <a:off x="5003800" y="6201294"/>
          <a:ext cx="647700" cy="2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a:extLst>
            <a:ext uri="{FF2B5EF4-FFF2-40B4-BE49-F238E27FC236}">
              <a16:creationId xmlns:a16="http://schemas.microsoft.com/office/drawing/2014/main" id="{61316F24-4EC0-4323-A112-0EFD2DF322EC}"/>
            </a:ext>
          </a:extLst>
        </xdr:cNvPr>
        <xdr:cNvSpPr txBox="1"/>
      </xdr:nvSpPr>
      <xdr:spPr>
        <a:xfrm>
          <a:off x="5740400" y="609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FA2C8261-5D40-4775-8960-2651F625093D}"/>
            </a:ext>
          </a:extLst>
        </xdr:cNvPr>
        <xdr:cNvSpPr/>
      </xdr:nvSpPr>
      <xdr:spPr bwMode="auto">
        <a:xfrm>
          <a:off x="5600700" y="6168161"/>
          <a:ext cx="101600" cy="158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11688</xdr:rowOff>
    </xdr:from>
    <xdr:to>
      <xdr:col>26</xdr:col>
      <xdr:colOff>50800</xdr:colOff>
      <xdr:row>36</xdr:row>
      <xdr:rowOff>31608</xdr:rowOff>
    </xdr:to>
    <xdr:cxnSp macro="">
      <xdr:nvCxnSpPr>
        <xdr:cNvPr id="116" name="直線コネクタ 115">
          <a:extLst>
            <a:ext uri="{FF2B5EF4-FFF2-40B4-BE49-F238E27FC236}">
              <a16:creationId xmlns:a16="http://schemas.microsoft.com/office/drawing/2014/main" id="{5F4EDA08-B065-4F07-959D-94646CCEB94C}"/>
            </a:ext>
          </a:extLst>
        </xdr:cNvPr>
        <xdr:cNvCxnSpPr/>
      </xdr:nvCxnSpPr>
      <xdr:spPr bwMode="auto">
        <a:xfrm>
          <a:off x="4305300" y="6183888"/>
          <a:ext cx="698500" cy="19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CCE2149A-C67C-483F-B8CB-A06599BDEF2D}"/>
            </a:ext>
          </a:extLst>
        </xdr:cNvPr>
        <xdr:cNvSpPr/>
      </xdr:nvSpPr>
      <xdr:spPr bwMode="auto">
        <a:xfrm>
          <a:off x="4953000" y="6168466"/>
          <a:ext cx="101600" cy="63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a:extLst>
            <a:ext uri="{FF2B5EF4-FFF2-40B4-BE49-F238E27FC236}">
              <a16:creationId xmlns:a16="http://schemas.microsoft.com/office/drawing/2014/main" id="{686D4E26-E4C1-4E5E-A773-F8B1EACD93D0}"/>
            </a:ext>
          </a:extLst>
        </xdr:cNvPr>
        <xdr:cNvSpPr txBox="1"/>
      </xdr:nvSpPr>
      <xdr:spPr>
        <a:xfrm>
          <a:off x="4622800" y="6004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285877</xdr:rowOff>
    </xdr:from>
    <xdr:to>
      <xdr:col>22</xdr:col>
      <xdr:colOff>114300</xdr:colOff>
      <xdr:row>36</xdr:row>
      <xdr:rowOff>11688</xdr:rowOff>
    </xdr:to>
    <xdr:cxnSp macro="">
      <xdr:nvCxnSpPr>
        <xdr:cNvPr id="119" name="直線コネクタ 118">
          <a:extLst>
            <a:ext uri="{FF2B5EF4-FFF2-40B4-BE49-F238E27FC236}">
              <a16:creationId xmlns:a16="http://schemas.microsoft.com/office/drawing/2014/main" id="{EC46450E-072C-41FC-93A4-26E577286A9F}"/>
            </a:ext>
          </a:extLst>
        </xdr:cNvPr>
        <xdr:cNvCxnSpPr/>
      </xdr:nvCxnSpPr>
      <xdr:spPr bwMode="auto">
        <a:xfrm>
          <a:off x="3606800" y="6172327"/>
          <a:ext cx="698500" cy="11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CAF49F2C-9E57-412A-AFE7-1B49D69021DF}"/>
            </a:ext>
          </a:extLst>
        </xdr:cNvPr>
        <xdr:cNvSpPr/>
      </xdr:nvSpPr>
      <xdr:spPr bwMode="auto">
        <a:xfrm>
          <a:off x="4254500" y="6176859"/>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a:extLst>
            <a:ext uri="{FF2B5EF4-FFF2-40B4-BE49-F238E27FC236}">
              <a16:creationId xmlns:a16="http://schemas.microsoft.com/office/drawing/2014/main" id="{7CD25215-05D5-402E-B566-1AE3CFD1E2A1}"/>
            </a:ext>
          </a:extLst>
        </xdr:cNvPr>
        <xdr:cNvSpPr txBox="1"/>
      </xdr:nvSpPr>
      <xdr:spPr>
        <a:xfrm>
          <a:off x="3924300" y="600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285877</xdr:rowOff>
    </xdr:from>
    <xdr:to>
      <xdr:col>18</xdr:col>
      <xdr:colOff>177800</xdr:colOff>
      <xdr:row>35</xdr:row>
      <xdr:rowOff>295543</xdr:rowOff>
    </xdr:to>
    <xdr:cxnSp macro="">
      <xdr:nvCxnSpPr>
        <xdr:cNvPr id="122" name="直線コネクタ 121">
          <a:extLst>
            <a:ext uri="{FF2B5EF4-FFF2-40B4-BE49-F238E27FC236}">
              <a16:creationId xmlns:a16="http://schemas.microsoft.com/office/drawing/2014/main" id="{E3F40508-6BDB-4179-810B-25616B8AE5C4}"/>
            </a:ext>
          </a:extLst>
        </xdr:cNvPr>
        <xdr:cNvCxnSpPr/>
      </xdr:nvCxnSpPr>
      <xdr:spPr bwMode="auto">
        <a:xfrm flipV="1">
          <a:off x="2908300" y="6172327"/>
          <a:ext cx="698500" cy="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86D3F5A9-73A6-4D91-A848-09F00243AB8E}"/>
            </a:ext>
          </a:extLst>
        </xdr:cNvPr>
        <xdr:cNvSpPr/>
      </xdr:nvSpPr>
      <xdr:spPr bwMode="auto">
        <a:xfrm>
          <a:off x="3556000" y="6170774"/>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a:extLst>
            <a:ext uri="{FF2B5EF4-FFF2-40B4-BE49-F238E27FC236}">
              <a16:creationId xmlns:a16="http://schemas.microsoft.com/office/drawing/2014/main" id="{60CFED2B-EC44-48FF-AE78-7D16E4ECA6ED}"/>
            </a:ext>
          </a:extLst>
        </xdr:cNvPr>
        <xdr:cNvSpPr txBox="1"/>
      </xdr:nvSpPr>
      <xdr:spPr>
        <a:xfrm>
          <a:off x="3225800" y="59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AD215F6F-5442-4044-865D-F9A03C7B09B4}"/>
            </a:ext>
          </a:extLst>
        </xdr:cNvPr>
        <xdr:cNvSpPr/>
      </xdr:nvSpPr>
      <xdr:spPr bwMode="auto">
        <a:xfrm>
          <a:off x="2857500" y="6104154"/>
          <a:ext cx="101600" cy="635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a:extLst>
            <a:ext uri="{FF2B5EF4-FFF2-40B4-BE49-F238E27FC236}">
              <a16:creationId xmlns:a16="http://schemas.microsoft.com/office/drawing/2014/main" id="{962E1A99-F767-48C8-981D-661F5832F586}"/>
            </a:ext>
          </a:extLst>
        </xdr:cNvPr>
        <xdr:cNvSpPr txBox="1"/>
      </xdr:nvSpPr>
      <xdr:spPr>
        <a:xfrm>
          <a:off x="2527300" y="599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79890186-59BA-4C79-B2F3-1678BFB11E80}"/>
            </a:ext>
          </a:extLst>
        </xdr:cNvPr>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3E5B6A5-D92E-48AC-84CD-04BB888B904F}"/>
            </a:ext>
          </a:extLst>
        </xdr:cNvPr>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8F05E13C-A181-46E0-A29D-6706BEB07B37}"/>
            </a:ext>
          </a:extLst>
        </xdr:cNvPr>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656FDABE-CC88-49B5-9B2D-48665F4D3C6C}"/>
            </a:ext>
          </a:extLst>
        </xdr:cNvPr>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71F5400E-90A4-4B55-8219-F2F294BB03B4}"/>
            </a:ext>
          </a:extLst>
        </xdr:cNvPr>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321194</xdr:rowOff>
    </xdr:from>
    <xdr:to>
      <xdr:col>29</xdr:col>
      <xdr:colOff>177800</xdr:colOff>
      <xdr:row>36</xdr:row>
      <xdr:rowOff>79894</xdr:rowOff>
    </xdr:to>
    <xdr:sp macro="" textlink="">
      <xdr:nvSpPr>
        <xdr:cNvPr id="132" name="楕円 131">
          <a:extLst>
            <a:ext uri="{FF2B5EF4-FFF2-40B4-BE49-F238E27FC236}">
              <a16:creationId xmlns:a16="http://schemas.microsoft.com/office/drawing/2014/main" id="{FF05A3DD-F875-4DBC-81AF-5C99ACB5D5CB}"/>
            </a:ext>
          </a:extLst>
        </xdr:cNvPr>
        <xdr:cNvSpPr/>
      </xdr:nvSpPr>
      <xdr:spPr bwMode="auto">
        <a:xfrm>
          <a:off x="5600700" y="6169544"/>
          <a:ext cx="101600" cy="825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293271</xdr:rowOff>
    </xdr:from>
    <xdr:ext cx="762000" cy="259045"/>
    <xdr:sp macro="" textlink="">
      <xdr:nvSpPr>
        <xdr:cNvPr id="133" name="人口1人当たり決算額の推移該当値テキスト445">
          <a:extLst>
            <a:ext uri="{FF2B5EF4-FFF2-40B4-BE49-F238E27FC236}">
              <a16:creationId xmlns:a16="http://schemas.microsoft.com/office/drawing/2014/main" id="{32F50780-413C-4F71-B71C-D2C652FC95A3}"/>
            </a:ext>
          </a:extLst>
        </xdr:cNvPr>
        <xdr:cNvSpPr txBox="1"/>
      </xdr:nvSpPr>
      <xdr:spPr>
        <a:xfrm>
          <a:off x="5740400" y="617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323708</xdr:rowOff>
    </xdr:from>
    <xdr:to>
      <xdr:col>26</xdr:col>
      <xdr:colOff>101600</xdr:colOff>
      <xdr:row>36</xdr:row>
      <xdr:rowOff>82408</xdr:rowOff>
    </xdr:to>
    <xdr:sp macro="" textlink="">
      <xdr:nvSpPr>
        <xdr:cNvPr id="134" name="楕円 133">
          <a:extLst>
            <a:ext uri="{FF2B5EF4-FFF2-40B4-BE49-F238E27FC236}">
              <a16:creationId xmlns:a16="http://schemas.microsoft.com/office/drawing/2014/main" id="{7B6079B2-1858-4261-BA7D-357171AFE53D}"/>
            </a:ext>
          </a:extLst>
        </xdr:cNvPr>
        <xdr:cNvSpPr/>
      </xdr:nvSpPr>
      <xdr:spPr bwMode="auto">
        <a:xfrm>
          <a:off x="4953000" y="6172058"/>
          <a:ext cx="101600" cy="825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67185</xdr:rowOff>
    </xdr:from>
    <xdr:ext cx="736600" cy="259045"/>
    <xdr:sp macro="" textlink="">
      <xdr:nvSpPr>
        <xdr:cNvPr id="135" name="テキスト ボックス 134">
          <a:extLst>
            <a:ext uri="{FF2B5EF4-FFF2-40B4-BE49-F238E27FC236}">
              <a16:creationId xmlns:a16="http://schemas.microsoft.com/office/drawing/2014/main" id="{8633D70F-F12D-4F3A-BD88-F9C27E6BA484}"/>
            </a:ext>
          </a:extLst>
        </xdr:cNvPr>
        <xdr:cNvSpPr txBox="1"/>
      </xdr:nvSpPr>
      <xdr:spPr>
        <a:xfrm>
          <a:off x="4622800" y="623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303788</xdr:rowOff>
    </xdr:from>
    <xdr:to>
      <xdr:col>22</xdr:col>
      <xdr:colOff>165100</xdr:colOff>
      <xdr:row>36</xdr:row>
      <xdr:rowOff>62488</xdr:rowOff>
    </xdr:to>
    <xdr:sp macro="" textlink="">
      <xdr:nvSpPr>
        <xdr:cNvPr id="136" name="楕円 135">
          <a:extLst>
            <a:ext uri="{FF2B5EF4-FFF2-40B4-BE49-F238E27FC236}">
              <a16:creationId xmlns:a16="http://schemas.microsoft.com/office/drawing/2014/main" id="{89278603-EDBE-426C-B7E2-02EF74B6CA03}"/>
            </a:ext>
          </a:extLst>
        </xdr:cNvPr>
        <xdr:cNvSpPr/>
      </xdr:nvSpPr>
      <xdr:spPr bwMode="auto">
        <a:xfrm>
          <a:off x="4254500" y="6171188"/>
          <a:ext cx="101600" cy="635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47265</xdr:rowOff>
    </xdr:from>
    <xdr:ext cx="762000" cy="259045"/>
    <xdr:sp macro="" textlink="">
      <xdr:nvSpPr>
        <xdr:cNvPr id="137" name="テキスト ボックス 136">
          <a:extLst>
            <a:ext uri="{FF2B5EF4-FFF2-40B4-BE49-F238E27FC236}">
              <a16:creationId xmlns:a16="http://schemas.microsoft.com/office/drawing/2014/main" id="{0A6052F8-0E03-4E14-8CE3-99A67D9FC393}"/>
            </a:ext>
          </a:extLst>
        </xdr:cNvPr>
        <xdr:cNvSpPr txBox="1"/>
      </xdr:nvSpPr>
      <xdr:spPr>
        <a:xfrm>
          <a:off x="3924300" y="621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235077</xdr:rowOff>
    </xdr:from>
    <xdr:to>
      <xdr:col>19</xdr:col>
      <xdr:colOff>38100</xdr:colOff>
      <xdr:row>35</xdr:row>
      <xdr:rowOff>336677</xdr:rowOff>
    </xdr:to>
    <xdr:sp macro="" textlink="">
      <xdr:nvSpPr>
        <xdr:cNvPr id="138" name="楕円 137">
          <a:extLst>
            <a:ext uri="{FF2B5EF4-FFF2-40B4-BE49-F238E27FC236}">
              <a16:creationId xmlns:a16="http://schemas.microsoft.com/office/drawing/2014/main" id="{25B0D22C-A4B3-45AE-8411-7B654FE6838F}"/>
            </a:ext>
          </a:extLst>
        </xdr:cNvPr>
        <xdr:cNvSpPr/>
      </xdr:nvSpPr>
      <xdr:spPr bwMode="auto">
        <a:xfrm>
          <a:off x="3556000" y="6169152"/>
          <a:ext cx="101600" cy="63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321454</xdr:rowOff>
    </xdr:from>
    <xdr:ext cx="762000" cy="259045"/>
    <xdr:sp macro="" textlink="">
      <xdr:nvSpPr>
        <xdr:cNvPr id="139" name="テキスト ボックス 138">
          <a:extLst>
            <a:ext uri="{FF2B5EF4-FFF2-40B4-BE49-F238E27FC236}">
              <a16:creationId xmlns:a16="http://schemas.microsoft.com/office/drawing/2014/main" id="{20E6E605-BBB1-4878-A8C1-F021F9806DB7}"/>
            </a:ext>
          </a:extLst>
        </xdr:cNvPr>
        <xdr:cNvSpPr txBox="1"/>
      </xdr:nvSpPr>
      <xdr:spPr>
        <a:xfrm>
          <a:off x="3225800" y="616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244743</xdr:rowOff>
    </xdr:from>
    <xdr:to>
      <xdr:col>15</xdr:col>
      <xdr:colOff>101600</xdr:colOff>
      <xdr:row>36</xdr:row>
      <xdr:rowOff>3443</xdr:rowOff>
    </xdr:to>
    <xdr:sp macro="" textlink="">
      <xdr:nvSpPr>
        <xdr:cNvPr id="140" name="楕円 139">
          <a:extLst>
            <a:ext uri="{FF2B5EF4-FFF2-40B4-BE49-F238E27FC236}">
              <a16:creationId xmlns:a16="http://schemas.microsoft.com/office/drawing/2014/main" id="{59818312-673C-4F96-BB84-1ABCC76C9DF2}"/>
            </a:ext>
          </a:extLst>
        </xdr:cNvPr>
        <xdr:cNvSpPr/>
      </xdr:nvSpPr>
      <xdr:spPr bwMode="auto">
        <a:xfrm>
          <a:off x="2857500" y="6169293"/>
          <a:ext cx="101600" cy="63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331120</xdr:rowOff>
    </xdr:from>
    <xdr:ext cx="762000" cy="259045"/>
    <xdr:sp macro="" textlink="">
      <xdr:nvSpPr>
        <xdr:cNvPr id="141" name="テキスト ボックス 140">
          <a:extLst>
            <a:ext uri="{FF2B5EF4-FFF2-40B4-BE49-F238E27FC236}">
              <a16:creationId xmlns:a16="http://schemas.microsoft.com/office/drawing/2014/main" id="{5FB38AAC-E283-420D-A447-62BE2D786869}"/>
            </a:ext>
          </a:extLst>
        </xdr:cNvPr>
        <xdr:cNvSpPr txBox="1"/>
      </xdr:nvSpPr>
      <xdr:spPr>
        <a:xfrm>
          <a:off x="2527300" y="616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BFBCF33-A4BE-434C-9F13-5D124EC25B3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4B08C790-29BF-4E1E-9252-4B9B691DEE0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1EF7EBD-B9AD-4B30-A938-B1E4F16EEC28}"/>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1149BC7F-B7B1-41D4-B4DA-1A0680B5EA33}"/>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16913E-9E0A-4892-865A-AE0436B830E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55D1BB-2B41-4D7F-B6CE-661B15F990D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59FFD61-2040-4310-B1A2-1102BB11954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D6AAD3-4DD9-4E95-B519-92119781DC2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51FAB0B-9359-48E3-9611-376E292C5C4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642451D-18DC-4D55-955E-A0317976AEE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69,850
69,432
294.65
28,362,508
27,519,904
778,958
14,422,757
27,303,462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D559176-09CC-4F2A-9EF0-DA19DBA9E18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51AFAE2-4877-456B-969D-94A801D6448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F51EE9B-35A3-4E8E-A4D0-BB3ECB96E1E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4812D1F-D853-41D4-83F7-242680A5BD2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2C33DE4-C830-4B4A-A9BB-D8572EC8D4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644BCA2C-4E42-4AD0-ADB7-DA931D9AC1C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7D14B34-714A-420E-A523-710110C08B0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246697D-B1AB-45AE-97A6-F70F185B723E}"/>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DA2A2D3F-D195-4BC3-A665-2CE45090748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76F3B86-046E-4A2E-83CD-C2756C6017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4214B67-D8E5-4FD8-AC6E-4FB12EBF12B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314861C-1E69-412C-9D9E-CD95330D935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4ABFA8B-25D0-4F0D-B2CF-E9244173721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84290C0C-6825-4B71-95FA-43E40B6D563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CD4C8A9-0C4F-4DA5-948B-15499516043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B1B6F8C-F2ED-4392-9285-ED0953FBD05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A6278E-11CE-461A-B63D-B4A874E3760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312713E6-08FC-49AC-934F-C593F36D916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1C0C447-7A6C-45CC-A2CD-7EFF60BC0F1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350AC6A4-77F3-4354-AE36-623374BAB29B}"/>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F6D8ECB-4739-4EBE-BFF3-86682AB089E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BC74E26-FB86-4C53-AB59-721E2209015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5013D464-8A88-4069-8194-DDEFD110E7F9}"/>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8961C0E-B37B-4EE7-821B-8C7A7FA123D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AA3B8EE-EFAF-4E3E-8FE0-1CA367C740E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38C086D-232F-46B1-AC18-ECF1A94E2758}"/>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6287D3E-1BB3-48D7-8A31-B7FE91848B0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F92CD6C-49B9-4280-8AC9-397578A87EA6}"/>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A0AEFC4-3907-4FFB-9925-05CF74F17F06}"/>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9D2A782-D482-467A-B032-6B1DEDDEC7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EC0970C9-DF35-4B52-926C-DF4B1F584A25}"/>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9F1C8469-D88B-4A05-A03C-DAE6047B9E07}"/>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EE33168D-0669-43A0-A348-6E1BD73D05C9}"/>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80FEFC84-7509-4513-8B61-3B16FB97EAE3}"/>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A744AFD8-0C3F-41AE-AD5E-1D278793D7A8}"/>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3393BFFF-570E-4732-A676-DDC5D042201F}"/>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B46D8930-D518-4D0B-B0DB-F0BC09BA9F23}"/>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86B35F3-2004-4958-B43B-CB2434861C48}"/>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D910D826-0CDC-4FF5-8690-8CE154969577}"/>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67F55E44-BBE1-4703-B412-CAAB40D71725}"/>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66841434-F5ED-40EA-988E-177C7F6701DA}"/>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27144578-673A-4834-92EF-AC91AD7E311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976C2AB2-BF55-442D-B476-AE344C7FE1FC}"/>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1C7D3369-F4F8-4B05-B392-081B074FDDB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DC5AE4CA-AF23-4C0E-8BE4-79D5F61B9751}"/>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4FBF569E-A86E-489F-BCD2-48DF4B591391}"/>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67861AE4-5119-494E-A7F2-2074E77E428A}"/>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77FDC2EE-7671-46D7-AFDE-36457A2AEE7C}"/>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A2C8F783-1762-4591-ACF9-82DAB5B670EE}"/>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48089</xdr:rowOff>
    </xdr:from>
    <xdr:to>
      <xdr:col>24</xdr:col>
      <xdr:colOff>63500</xdr:colOff>
      <xdr:row>37</xdr:row>
      <xdr:rowOff>77444</xdr:rowOff>
    </xdr:to>
    <xdr:cxnSp macro="">
      <xdr:nvCxnSpPr>
        <xdr:cNvPr id="61" name="直線コネクタ 60">
          <a:extLst>
            <a:ext uri="{FF2B5EF4-FFF2-40B4-BE49-F238E27FC236}">
              <a16:creationId xmlns:a16="http://schemas.microsoft.com/office/drawing/2014/main" id="{795EAB25-7CE5-49C2-8F1E-C37649ECD726}"/>
            </a:ext>
          </a:extLst>
        </xdr:cNvPr>
        <xdr:cNvCxnSpPr/>
      </xdr:nvCxnSpPr>
      <xdr:spPr>
        <a:xfrm>
          <a:off x="3797300" y="6391739"/>
          <a:ext cx="838200" cy="2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a:extLst>
            <a:ext uri="{FF2B5EF4-FFF2-40B4-BE49-F238E27FC236}">
              <a16:creationId xmlns:a16="http://schemas.microsoft.com/office/drawing/2014/main" id="{D9A56268-66B1-4D99-9FEB-8ED7E6F11314}"/>
            </a:ext>
          </a:extLst>
        </xdr:cNvPr>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D322DFC5-6365-4EC0-BDD9-EB68DFC67F87}"/>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24790</xdr:rowOff>
    </xdr:from>
    <xdr:to>
      <xdr:col>19</xdr:col>
      <xdr:colOff>177800</xdr:colOff>
      <xdr:row>37</xdr:row>
      <xdr:rowOff>48089</xdr:rowOff>
    </xdr:to>
    <xdr:cxnSp macro="">
      <xdr:nvCxnSpPr>
        <xdr:cNvPr id="64" name="直線コネクタ 63">
          <a:extLst>
            <a:ext uri="{FF2B5EF4-FFF2-40B4-BE49-F238E27FC236}">
              <a16:creationId xmlns:a16="http://schemas.microsoft.com/office/drawing/2014/main" id="{B5F5C9C2-FC62-4B7D-AB90-A31320934E4A}"/>
            </a:ext>
          </a:extLst>
        </xdr:cNvPr>
        <xdr:cNvCxnSpPr/>
      </xdr:nvCxnSpPr>
      <xdr:spPr>
        <a:xfrm>
          <a:off x="2908300" y="6368440"/>
          <a:ext cx="889000" cy="2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C8E9904E-832E-4726-8F6A-F312B717FCAC}"/>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a:extLst>
            <a:ext uri="{FF2B5EF4-FFF2-40B4-BE49-F238E27FC236}">
              <a16:creationId xmlns:a16="http://schemas.microsoft.com/office/drawing/2014/main" id="{2BB4B165-6A34-44EA-8533-314DC79B2473}"/>
            </a:ext>
          </a:extLst>
        </xdr:cNvPr>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158769</xdr:rowOff>
    </xdr:from>
    <xdr:to>
      <xdr:col>15</xdr:col>
      <xdr:colOff>50800</xdr:colOff>
      <xdr:row>37</xdr:row>
      <xdr:rowOff>24790</xdr:rowOff>
    </xdr:to>
    <xdr:cxnSp macro="">
      <xdr:nvCxnSpPr>
        <xdr:cNvPr id="67" name="直線コネクタ 66">
          <a:extLst>
            <a:ext uri="{FF2B5EF4-FFF2-40B4-BE49-F238E27FC236}">
              <a16:creationId xmlns:a16="http://schemas.microsoft.com/office/drawing/2014/main" id="{45201B24-5EB1-41F8-B799-6AE098FA59E6}"/>
            </a:ext>
          </a:extLst>
        </xdr:cNvPr>
        <xdr:cNvCxnSpPr/>
      </xdr:nvCxnSpPr>
      <xdr:spPr>
        <a:xfrm>
          <a:off x="2019300" y="6330969"/>
          <a:ext cx="889000" cy="3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535DF537-A6A4-4892-9904-5938AEF9D906}"/>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a:extLst>
            <a:ext uri="{FF2B5EF4-FFF2-40B4-BE49-F238E27FC236}">
              <a16:creationId xmlns:a16="http://schemas.microsoft.com/office/drawing/2014/main" id="{1F2A7335-07CF-4A40-9E27-E7EF98CC15E4}"/>
            </a:ext>
          </a:extLst>
        </xdr:cNvPr>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153931</xdr:rowOff>
    </xdr:from>
    <xdr:to>
      <xdr:col>10</xdr:col>
      <xdr:colOff>114300</xdr:colOff>
      <xdr:row>36</xdr:row>
      <xdr:rowOff>158769</xdr:rowOff>
    </xdr:to>
    <xdr:cxnSp macro="">
      <xdr:nvCxnSpPr>
        <xdr:cNvPr id="70" name="直線コネクタ 69">
          <a:extLst>
            <a:ext uri="{FF2B5EF4-FFF2-40B4-BE49-F238E27FC236}">
              <a16:creationId xmlns:a16="http://schemas.microsoft.com/office/drawing/2014/main" id="{8D91AF05-C7BD-442F-8E42-B041396C6D75}"/>
            </a:ext>
          </a:extLst>
        </xdr:cNvPr>
        <xdr:cNvCxnSpPr/>
      </xdr:nvCxnSpPr>
      <xdr:spPr>
        <a:xfrm>
          <a:off x="1130300" y="6326131"/>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690ACEBF-8B3D-4779-9659-99F080A78A73}"/>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a:extLst>
            <a:ext uri="{FF2B5EF4-FFF2-40B4-BE49-F238E27FC236}">
              <a16:creationId xmlns:a16="http://schemas.microsoft.com/office/drawing/2014/main" id="{BDDB2160-23A5-40A9-B765-F3A7353FAF99}"/>
            </a:ext>
          </a:extLst>
        </xdr:cNvPr>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F2D907AD-9572-4E0C-8E06-1CC3DC7AD228}"/>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CEFBE184-E3D2-42AA-9D3B-51ABEEFFFBF5}"/>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103DBC90-26F6-414F-8EBA-CC61C819075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94FA06F5-1676-432D-9848-8DA0289FEEA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FB662C12-2621-4354-8708-A5EFE28B5A2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6B2E006F-E4A8-4E8C-B25F-BCC8BB24F175}"/>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D0BA4389-B28F-4299-9B9E-415D53986A8E}"/>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26644</xdr:rowOff>
    </xdr:from>
    <xdr:to>
      <xdr:col>24</xdr:col>
      <xdr:colOff>114300</xdr:colOff>
      <xdr:row>37</xdr:row>
      <xdr:rowOff>128244</xdr:rowOff>
    </xdr:to>
    <xdr:sp macro="" textlink="">
      <xdr:nvSpPr>
        <xdr:cNvPr id="80" name="楕円 79">
          <a:extLst>
            <a:ext uri="{FF2B5EF4-FFF2-40B4-BE49-F238E27FC236}">
              <a16:creationId xmlns:a16="http://schemas.microsoft.com/office/drawing/2014/main" id="{7558885F-0DAD-467E-82A0-F27DBC69F075}"/>
            </a:ext>
          </a:extLst>
        </xdr:cNvPr>
        <xdr:cNvSpPr/>
      </xdr:nvSpPr>
      <xdr:spPr>
        <a:xfrm>
          <a:off x="4584700" y="63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5071</xdr:rowOff>
    </xdr:from>
    <xdr:ext cx="534377" cy="259045"/>
    <xdr:sp macro="" textlink="">
      <xdr:nvSpPr>
        <xdr:cNvPr id="81" name="人件費該当値テキスト">
          <a:extLst>
            <a:ext uri="{FF2B5EF4-FFF2-40B4-BE49-F238E27FC236}">
              <a16:creationId xmlns:a16="http://schemas.microsoft.com/office/drawing/2014/main" id="{DD4DAB04-CB16-41F6-99F6-41879F33199F}"/>
            </a:ext>
          </a:extLst>
        </xdr:cNvPr>
        <xdr:cNvSpPr txBox="1"/>
      </xdr:nvSpPr>
      <xdr:spPr>
        <a:xfrm>
          <a:off x="4686300" y="634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168739</xdr:rowOff>
    </xdr:from>
    <xdr:to>
      <xdr:col>20</xdr:col>
      <xdr:colOff>38100</xdr:colOff>
      <xdr:row>37</xdr:row>
      <xdr:rowOff>98889</xdr:rowOff>
    </xdr:to>
    <xdr:sp macro="" textlink="">
      <xdr:nvSpPr>
        <xdr:cNvPr id="82" name="楕円 81">
          <a:extLst>
            <a:ext uri="{FF2B5EF4-FFF2-40B4-BE49-F238E27FC236}">
              <a16:creationId xmlns:a16="http://schemas.microsoft.com/office/drawing/2014/main" id="{E4C19564-310F-4410-81FE-D9DFACC5B04B}"/>
            </a:ext>
          </a:extLst>
        </xdr:cNvPr>
        <xdr:cNvSpPr/>
      </xdr:nvSpPr>
      <xdr:spPr>
        <a:xfrm>
          <a:off x="3746500" y="634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115416</xdr:rowOff>
    </xdr:from>
    <xdr:ext cx="534377" cy="259045"/>
    <xdr:sp macro="" textlink="">
      <xdr:nvSpPr>
        <xdr:cNvPr id="83" name="テキスト ボックス 82">
          <a:extLst>
            <a:ext uri="{FF2B5EF4-FFF2-40B4-BE49-F238E27FC236}">
              <a16:creationId xmlns:a16="http://schemas.microsoft.com/office/drawing/2014/main" id="{FE20182B-1A87-4516-88CE-1DB84FF66C21}"/>
            </a:ext>
          </a:extLst>
        </xdr:cNvPr>
        <xdr:cNvSpPr txBox="1"/>
      </xdr:nvSpPr>
      <xdr:spPr>
        <a:xfrm>
          <a:off x="3530111" y="61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145440</xdr:rowOff>
    </xdr:from>
    <xdr:to>
      <xdr:col>15</xdr:col>
      <xdr:colOff>101600</xdr:colOff>
      <xdr:row>37</xdr:row>
      <xdr:rowOff>75590</xdr:rowOff>
    </xdr:to>
    <xdr:sp macro="" textlink="">
      <xdr:nvSpPr>
        <xdr:cNvPr id="84" name="楕円 83">
          <a:extLst>
            <a:ext uri="{FF2B5EF4-FFF2-40B4-BE49-F238E27FC236}">
              <a16:creationId xmlns:a16="http://schemas.microsoft.com/office/drawing/2014/main" id="{5D5F0908-8EE9-4FA0-B930-F03D843CDD07}"/>
            </a:ext>
          </a:extLst>
        </xdr:cNvPr>
        <xdr:cNvSpPr/>
      </xdr:nvSpPr>
      <xdr:spPr>
        <a:xfrm>
          <a:off x="2857500" y="6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92117</xdr:rowOff>
    </xdr:from>
    <xdr:ext cx="534377" cy="259045"/>
    <xdr:sp macro="" textlink="">
      <xdr:nvSpPr>
        <xdr:cNvPr id="85" name="テキスト ボックス 84">
          <a:extLst>
            <a:ext uri="{FF2B5EF4-FFF2-40B4-BE49-F238E27FC236}">
              <a16:creationId xmlns:a16="http://schemas.microsoft.com/office/drawing/2014/main" id="{DDB6CA24-099F-4E3C-9AE3-F03BE2667E35}"/>
            </a:ext>
          </a:extLst>
        </xdr:cNvPr>
        <xdr:cNvSpPr txBox="1"/>
      </xdr:nvSpPr>
      <xdr:spPr>
        <a:xfrm>
          <a:off x="2641111" y="60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107969</xdr:rowOff>
    </xdr:from>
    <xdr:to>
      <xdr:col>10</xdr:col>
      <xdr:colOff>165100</xdr:colOff>
      <xdr:row>37</xdr:row>
      <xdr:rowOff>38119</xdr:rowOff>
    </xdr:to>
    <xdr:sp macro="" textlink="">
      <xdr:nvSpPr>
        <xdr:cNvPr id="86" name="楕円 85">
          <a:extLst>
            <a:ext uri="{FF2B5EF4-FFF2-40B4-BE49-F238E27FC236}">
              <a16:creationId xmlns:a16="http://schemas.microsoft.com/office/drawing/2014/main" id="{200B4808-1282-4F97-A634-04F2C8974E99}"/>
            </a:ext>
          </a:extLst>
        </xdr:cNvPr>
        <xdr:cNvSpPr/>
      </xdr:nvSpPr>
      <xdr:spPr>
        <a:xfrm>
          <a:off x="1968500" y="628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54646</xdr:rowOff>
    </xdr:from>
    <xdr:ext cx="534377" cy="259045"/>
    <xdr:sp macro="" textlink="">
      <xdr:nvSpPr>
        <xdr:cNvPr id="87" name="テキスト ボックス 86">
          <a:extLst>
            <a:ext uri="{FF2B5EF4-FFF2-40B4-BE49-F238E27FC236}">
              <a16:creationId xmlns:a16="http://schemas.microsoft.com/office/drawing/2014/main" id="{205EE765-A4F3-4683-8D99-6422769353A1}"/>
            </a:ext>
          </a:extLst>
        </xdr:cNvPr>
        <xdr:cNvSpPr txBox="1"/>
      </xdr:nvSpPr>
      <xdr:spPr>
        <a:xfrm>
          <a:off x="1752111" y="605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103131</xdr:rowOff>
    </xdr:from>
    <xdr:to>
      <xdr:col>6</xdr:col>
      <xdr:colOff>38100</xdr:colOff>
      <xdr:row>37</xdr:row>
      <xdr:rowOff>33281</xdr:rowOff>
    </xdr:to>
    <xdr:sp macro="" textlink="">
      <xdr:nvSpPr>
        <xdr:cNvPr id="88" name="楕円 87">
          <a:extLst>
            <a:ext uri="{FF2B5EF4-FFF2-40B4-BE49-F238E27FC236}">
              <a16:creationId xmlns:a16="http://schemas.microsoft.com/office/drawing/2014/main" id="{9F1AC078-65A5-4661-B2CA-9F997D23032B}"/>
            </a:ext>
          </a:extLst>
        </xdr:cNvPr>
        <xdr:cNvSpPr/>
      </xdr:nvSpPr>
      <xdr:spPr>
        <a:xfrm>
          <a:off x="1079500" y="62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24408</xdr:rowOff>
    </xdr:from>
    <xdr:ext cx="534377" cy="259045"/>
    <xdr:sp macro="" textlink="">
      <xdr:nvSpPr>
        <xdr:cNvPr id="89" name="テキスト ボックス 88">
          <a:extLst>
            <a:ext uri="{FF2B5EF4-FFF2-40B4-BE49-F238E27FC236}">
              <a16:creationId xmlns:a16="http://schemas.microsoft.com/office/drawing/2014/main" id="{0EB3F557-AC91-4E74-9D5F-D5BDFB33E5B0}"/>
            </a:ext>
          </a:extLst>
        </xdr:cNvPr>
        <xdr:cNvSpPr txBox="1"/>
      </xdr:nvSpPr>
      <xdr:spPr>
        <a:xfrm>
          <a:off x="863111" y="6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2625F10B-D3A2-4C0E-ACBD-1AC72CC7A348}"/>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DA1DA54B-422B-429E-8CE2-CF064F2DFF3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C0D27837-45B0-466A-8452-AFA578CC342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13A1BC74-A80F-436D-ADC4-7D0A5AFA596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40AB2235-408D-4976-9782-CDE6AF3EB0E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EA6FB189-783E-4E2A-BD1F-8EF5D7A31FF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469DFAA5-526E-462A-9A38-CBBB554031C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7F74277C-2B8C-466C-B129-C7E495DB133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22A171D2-AD75-479B-8DC9-1272D973CDD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E527A213-AB29-4461-A2A7-FB99F40CA38B}"/>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4D1A2EFD-3F00-40BE-9264-0B6B0601B1F9}"/>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851B7968-33C3-418A-A3CD-D69AAFEDC9D8}"/>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D73020C9-E429-4BBF-9159-C6F7B91FA0A4}"/>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2133A23B-B0FD-4FE9-A37E-41EA1494B71A}"/>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56666A30-581C-4FC7-9759-83ED57ECBCFF}"/>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987B231F-2465-4D10-84D6-D482C0BBE2DF}"/>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5247D110-6123-48CE-8650-D55DA0E6906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63D03805-256D-4797-A34D-CBF8D84B1A2B}"/>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A86CDA50-E7CB-4ECF-BA81-F7ECEFE2FB8E}"/>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3A3F5FC0-04E0-48EF-8C3C-623770424D8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B26FE398-D090-4DD4-A01D-1A56D3930DBD}"/>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2CA121AA-5FF3-4FDD-A69A-D7BAF2EA390C}"/>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F655EE47-E8DB-4288-93E3-2633C6B948CF}"/>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7DD4DACC-699C-4960-9157-7BB8C6D2A1F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E50E9B73-FC73-4F93-AC89-190EFCD6CF0A}"/>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4304B79B-3D8E-4259-B73C-F0D02BEEF8A4}"/>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9CFF589-5EC1-4F1C-924C-247879D86DB7}"/>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81818</xdr:rowOff>
    </xdr:from>
    <xdr:to>
      <xdr:col>24</xdr:col>
      <xdr:colOff>63500</xdr:colOff>
      <xdr:row>53</xdr:row>
      <xdr:rowOff>140317</xdr:rowOff>
    </xdr:to>
    <xdr:cxnSp macro="">
      <xdr:nvCxnSpPr>
        <xdr:cNvPr id="117" name="直線コネクタ 116">
          <a:extLst>
            <a:ext uri="{FF2B5EF4-FFF2-40B4-BE49-F238E27FC236}">
              <a16:creationId xmlns:a16="http://schemas.microsoft.com/office/drawing/2014/main" id="{4042F94D-9D9B-4BD5-A35F-CC909962D190}"/>
            </a:ext>
          </a:extLst>
        </xdr:cNvPr>
        <xdr:cNvCxnSpPr/>
      </xdr:nvCxnSpPr>
      <xdr:spPr>
        <a:xfrm flipV="1">
          <a:off x="3797300" y="9168668"/>
          <a:ext cx="8382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a:extLst>
            <a:ext uri="{FF2B5EF4-FFF2-40B4-BE49-F238E27FC236}">
              <a16:creationId xmlns:a16="http://schemas.microsoft.com/office/drawing/2014/main" id="{2070CB36-B804-4FED-8AC1-87E2F55CCBB4}"/>
            </a:ext>
          </a:extLst>
        </xdr:cNvPr>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7F69C2CE-997D-42AD-97F7-CDC604C3B1D6}"/>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140317</xdr:rowOff>
    </xdr:from>
    <xdr:to>
      <xdr:col>19</xdr:col>
      <xdr:colOff>177800</xdr:colOff>
      <xdr:row>53</xdr:row>
      <xdr:rowOff>152044</xdr:rowOff>
    </xdr:to>
    <xdr:cxnSp macro="">
      <xdr:nvCxnSpPr>
        <xdr:cNvPr id="120" name="直線コネクタ 119">
          <a:extLst>
            <a:ext uri="{FF2B5EF4-FFF2-40B4-BE49-F238E27FC236}">
              <a16:creationId xmlns:a16="http://schemas.microsoft.com/office/drawing/2014/main" id="{CEBEC5DA-1D35-4303-A158-40D7D471204D}"/>
            </a:ext>
          </a:extLst>
        </xdr:cNvPr>
        <xdr:cNvCxnSpPr/>
      </xdr:nvCxnSpPr>
      <xdr:spPr>
        <a:xfrm flipV="1">
          <a:off x="2908300" y="9227167"/>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879FF255-6BDF-4210-98A9-9E25280C592A}"/>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a:extLst>
            <a:ext uri="{FF2B5EF4-FFF2-40B4-BE49-F238E27FC236}">
              <a16:creationId xmlns:a16="http://schemas.microsoft.com/office/drawing/2014/main" id="{D5055E5D-D22D-4791-B1FB-D3B7CA83E938}"/>
            </a:ext>
          </a:extLst>
        </xdr:cNvPr>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152044</xdr:rowOff>
    </xdr:from>
    <xdr:to>
      <xdr:col>15</xdr:col>
      <xdr:colOff>50800</xdr:colOff>
      <xdr:row>54</xdr:row>
      <xdr:rowOff>6106</xdr:rowOff>
    </xdr:to>
    <xdr:cxnSp macro="">
      <xdr:nvCxnSpPr>
        <xdr:cNvPr id="123" name="直線コネクタ 122">
          <a:extLst>
            <a:ext uri="{FF2B5EF4-FFF2-40B4-BE49-F238E27FC236}">
              <a16:creationId xmlns:a16="http://schemas.microsoft.com/office/drawing/2014/main" id="{CB284C42-B3C1-461E-B529-DC058DD8679E}"/>
            </a:ext>
          </a:extLst>
        </xdr:cNvPr>
        <xdr:cNvCxnSpPr/>
      </xdr:nvCxnSpPr>
      <xdr:spPr>
        <a:xfrm flipV="1">
          <a:off x="2019300" y="9238894"/>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4018842-6D59-4635-940E-EC1DC06141F8}"/>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a:extLst>
            <a:ext uri="{FF2B5EF4-FFF2-40B4-BE49-F238E27FC236}">
              <a16:creationId xmlns:a16="http://schemas.microsoft.com/office/drawing/2014/main" id="{016076E9-8C47-45AB-8FCB-AD59D3750000}"/>
            </a:ext>
          </a:extLst>
        </xdr:cNvPr>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6106</xdr:rowOff>
    </xdr:from>
    <xdr:to>
      <xdr:col>10</xdr:col>
      <xdr:colOff>114300</xdr:colOff>
      <xdr:row>54</xdr:row>
      <xdr:rowOff>46477</xdr:rowOff>
    </xdr:to>
    <xdr:cxnSp macro="">
      <xdr:nvCxnSpPr>
        <xdr:cNvPr id="126" name="直線コネクタ 125">
          <a:extLst>
            <a:ext uri="{FF2B5EF4-FFF2-40B4-BE49-F238E27FC236}">
              <a16:creationId xmlns:a16="http://schemas.microsoft.com/office/drawing/2014/main" id="{6BBBCE94-3AB6-4A2E-BA03-60E4E9A34F94}"/>
            </a:ext>
          </a:extLst>
        </xdr:cNvPr>
        <xdr:cNvCxnSpPr/>
      </xdr:nvCxnSpPr>
      <xdr:spPr>
        <a:xfrm flipV="1">
          <a:off x="1130300" y="9264406"/>
          <a:ext cx="8890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F6EE44AF-BA5A-40B2-9A24-82FE40C896AA}"/>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a:extLst>
            <a:ext uri="{FF2B5EF4-FFF2-40B4-BE49-F238E27FC236}">
              <a16:creationId xmlns:a16="http://schemas.microsoft.com/office/drawing/2014/main" id="{28510055-ACF4-4A86-9755-699BD5ADA0D0}"/>
            </a:ext>
          </a:extLst>
        </xdr:cNvPr>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565161DC-5403-4659-85B7-39ED8C6234EE}"/>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9B5417E4-5AA6-43D3-8FFB-902A306DA697}"/>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619A432-04B9-4CA7-9BAC-3648523F9E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610D073E-3A2D-4BB4-88E3-578E8976B62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72CC8956-6990-49E3-AF77-CB367B3EE1D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FBF2B748-9E06-43BE-9C6E-9BB6E60229F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1ABACC73-4B69-436D-82AE-4E166936383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31018</xdr:rowOff>
    </xdr:from>
    <xdr:to>
      <xdr:col>24</xdr:col>
      <xdr:colOff>114300</xdr:colOff>
      <xdr:row>53</xdr:row>
      <xdr:rowOff>132618</xdr:rowOff>
    </xdr:to>
    <xdr:sp macro="" textlink="">
      <xdr:nvSpPr>
        <xdr:cNvPr id="136" name="楕円 135">
          <a:extLst>
            <a:ext uri="{FF2B5EF4-FFF2-40B4-BE49-F238E27FC236}">
              <a16:creationId xmlns:a16="http://schemas.microsoft.com/office/drawing/2014/main" id="{B02D2B4E-E772-4658-B189-A60D15E44FCA}"/>
            </a:ext>
          </a:extLst>
        </xdr:cNvPr>
        <xdr:cNvSpPr/>
      </xdr:nvSpPr>
      <xdr:spPr>
        <a:xfrm>
          <a:off x="4584700" y="91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53895</xdr:rowOff>
    </xdr:from>
    <xdr:ext cx="534377" cy="259045"/>
    <xdr:sp macro="" textlink="">
      <xdr:nvSpPr>
        <xdr:cNvPr id="137" name="物件費該当値テキスト">
          <a:extLst>
            <a:ext uri="{FF2B5EF4-FFF2-40B4-BE49-F238E27FC236}">
              <a16:creationId xmlns:a16="http://schemas.microsoft.com/office/drawing/2014/main" id="{6F4F28D3-E7F6-4D95-B0CB-23438FD421C9}"/>
            </a:ext>
          </a:extLst>
        </xdr:cNvPr>
        <xdr:cNvSpPr txBox="1"/>
      </xdr:nvSpPr>
      <xdr:spPr>
        <a:xfrm>
          <a:off x="4686300" y="896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89517</xdr:rowOff>
    </xdr:from>
    <xdr:to>
      <xdr:col>20</xdr:col>
      <xdr:colOff>38100</xdr:colOff>
      <xdr:row>54</xdr:row>
      <xdr:rowOff>19667</xdr:rowOff>
    </xdr:to>
    <xdr:sp macro="" textlink="">
      <xdr:nvSpPr>
        <xdr:cNvPr id="138" name="楕円 137">
          <a:extLst>
            <a:ext uri="{FF2B5EF4-FFF2-40B4-BE49-F238E27FC236}">
              <a16:creationId xmlns:a16="http://schemas.microsoft.com/office/drawing/2014/main" id="{05508B2A-A82B-491A-A22B-D345C8E97A4C}"/>
            </a:ext>
          </a:extLst>
        </xdr:cNvPr>
        <xdr:cNvSpPr/>
      </xdr:nvSpPr>
      <xdr:spPr>
        <a:xfrm>
          <a:off x="3746500" y="91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36194</xdr:rowOff>
    </xdr:from>
    <xdr:ext cx="534377" cy="259045"/>
    <xdr:sp macro="" textlink="">
      <xdr:nvSpPr>
        <xdr:cNvPr id="139" name="テキスト ボックス 138">
          <a:extLst>
            <a:ext uri="{FF2B5EF4-FFF2-40B4-BE49-F238E27FC236}">
              <a16:creationId xmlns:a16="http://schemas.microsoft.com/office/drawing/2014/main" id="{7162FAFB-2B7D-47CC-8678-156E7C45A698}"/>
            </a:ext>
          </a:extLst>
        </xdr:cNvPr>
        <xdr:cNvSpPr txBox="1"/>
      </xdr:nvSpPr>
      <xdr:spPr>
        <a:xfrm>
          <a:off x="3530111" y="895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101244</xdr:rowOff>
    </xdr:from>
    <xdr:to>
      <xdr:col>15</xdr:col>
      <xdr:colOff>101600</xdr:colOff>
      <xdr:row>54</xdr:row>
      <xdr:rowOff>31394</xdr:rowOff>
    </xdr:to>
    <xdr:sp macro="" textlink="">
      <xdr:nvSpPr>
        <xdr:cNvPr id="140" name="楕円 139">
          <a:extLst>
            <a:ext uri="{FF2B5EF4-FFF2-40B4-BE49-F238E27FC236}">
              <a16:creationId xmlns:a16="http://schemas.microsoft.com/office/drawing/2014/main" id="{D0366B02-1BF2-450C-BF59-7B09DCD313B2}"/>
            </a:ext>
          </a:extLst>
        </xdr:cNvPr>
        <xdr:cNvSpPr/>
      </xdr:nvSpPr>
      <xdr:spPr>
        <a:xfrm>
          <a:off x="2857500" y="91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47921</xdr:rowOff>
    </xdr:from>
    <xdr:ext cx="534377" cy="259045"/>
    <xdr:sp macro="" textlink="">
      <xdr:nvSpPr>
        <xdr:cNvPr id="141" name="テキスト ボックス 140">
          <a:extLst>
            <a:ext uri="{FF2B5EF4-FFF2-40B4-BE49-F238E27FC236}">
              <a16:creationId xmlns:a16="http://schemas.microsoft.com/office/drawing/2014/main" id="{19573C71-6721-48F4-9E46-43F6B56CF4D2}"/>
            </a:ext>
          </a:extLst>
        </xdr:cNvPr>
        <xdr:cNvSpPr txBox="1"/>
      </xdr:nvSpPr>
      <xdr:spPr>
        <a:xfrm>
          <a:off x="2641111" y="896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126756</xdr:rowOff>
    </xdr:from>
    <xdr:to>
      <xdr:col>10</xdr:col>
      <xdr:colOff>165100</xdr:colOff>
      <xdr:row>54</xdr:row>
      <xdr:rowOff>56906</xdr:rowOff>
    </xdr:to>
    <xdr:sp macro="" textlink="">
      <xdr:nvSpPr>
        <xdr:cNvPr id="142" name="楕円 141">
          <a:extLst>
            <a:ext uri="{FF2B5EF4-FFF2-40B4-BE49-F238E27FC236}">
              <a16:creationId xmlns:a16="http://schemas.microsoft.com/office/drawing/2014/main" id="{EE972B7B-D932-4AC6-9A00-469294EAA851}"/>
            </a:ext>
          </a:extLst>
        </xdr:cNvPr>
        <xdr:cNvSpPr/>
      </xdr:nvSpPr>
      <xdr:spPr>
        <a:xfrm>
          <a:off x="1968500" y="92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73433</xdr:rowOff>
    </xdr:from>
    <xdr:ext cx="534377" cy="259045"/>
    <xdr:sp macro="" textlink="">
      <xdr:nvSpPr>
        <xdr:cNvPr id="143" name="テキスト ボックス 142">
          <a:extLst>
            <a:ext uri="{FF2B5EF4-FFF2-40B4-BE49-F238E27FC236}">
              <a16:creationId xmlns:a16="http://schemas.microsoft.com/office/drawing/2014/main" id="{9878AB58-B3AF-46AC-8EF5-B1761430A252}"/>
            </a:ext>
          </a:extLst>
        </xdr:cNvPr>
        <xdr:cNvSpPr txBox="1"/>
      </xdr:nvSpPr>
      <xdr:spPr>
        <a:xfrm>
          <a:off x="1752111" y="89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167127</xdr:rowOff>
    </xdr:from>
    <xdr:to>
      <xdr:col>6</xdr:col>
      <xdr:colOff>38100</xdr:colOff>
      <xdr:row>54</xdr:row>
      <xdr:rowOff>97277</xdr:rowOff>
    </xdr:to>
    <xdr:sp macro="" textlink="">
      <xdr:nvSpPr>
        <xdr:cNvPr id="144" name="楕円 143">
          <a:extLst>
            <a:ext uri="{FF2B5EF4-FFF2-40B4-BE49-F238E27FC236}">
              <a16:creationId xmlns:a16="http://schemas.microsoft.com/office/drawing/2014/main" id="{C3ABB10B-9B05-435D-B661-1CA73C2AC4CC}"/>
            </a:ext>
          </a:extLst>
        </xdr:cNvPr>
        <xdr:cNvSpPr/>
      </xdr:nvSpPr>
      <xdr:spPr>
        <a:xfrm>
          <a:off x="1079500" y="92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88404</xdr:rowOff>
    </xdr:from>
    <xdr:ext cx="534377" cy="259045"/>
    <xdr:sp macro="" textlink="">
      <xdr:nvSpPr>
        <xdr:cNvPr id="145" name="テキスト ボックス 144">
          <a:extLst>
            <a:ext uri="{FF2B5EF4-FFF2-40B4-BE49-F238E27FC236}">
              <a16:creationId xmlns:a16="http://schemas.microsoft.com/office/drawing/2014/main" id="{2A3AB927-6F70-4E74-A6A8-6592FCFF6371}"/>
            </a:ext>
          </a:extLst>
        </xdr:cNvPr>
        <xdr:cNvSpPr txBox="1"/>
      </xdr:nvSpPr>
      <xdr:spPr>
        <a:xfrm>
          <a:off x="863111" y="934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23F8C76-50ED-4F81-9842-F670E5882C24}"/>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1378A86A-E5DA-4D30-8F82-DBA0AA5A6B0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A632B8BE-4F70-4B98-99DA-9008097A689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78C59D23-926C-468E-A1BD-0234386358B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BDE0777-0C4B-4FB5-912D-B30AE239D7D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2275EA92-FE95-4ABB-BA50-B201661FE93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2C0C8BEB-7AC5-4846-8B20-F417604181D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B8419AA5-E190-4583-9243-752ACD7E3972}"/>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61091A30-A8DB-4D98-A18D-494729F588D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4C1D27DF-C68F-4B13-B78A-F3B3838FE16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DFD6574C-9E7C-4F8D-AC60-46D98804D865}"/>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C2CB645D-5F37-49DC-8AE9-4BB6E517EC5F}"/>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E3215C74-4DD8-40BE-93FB-A57AF4D929E7}"/>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2E0E5ABE-15C7-47F0-A2B5-20F6A4F299E8}"/>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1E5090C6-E249-4A07-B647-4E620D3CACAB}"/>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8EE2F9FB-7718-4B84-9C33-33410CC07DB4}"/>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29F968B5-DB95-47EF-BE8D-71B69D6A2ACE}"/>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B6494DF8-C6E8-45DC-8DBD-26B9D2ED3AA9}"/>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331B3DEF-8139-4054-87AF-7BCE7A131407}"/>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53F89534-775D-4CB1-B715-D312A7E231F4}"/>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25FC260F-8C34-4D5F-B25E-50897C47419E}"/>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2728A2D8-6C1F-460C-868F-39793C2B74C9}"/>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EA93CF94-6780-4261-8E04-121F7AEC0A95}"/>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F68D7EA-2BBA-41D8-8471-3B9D6F86A62D}"/>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78E4BD4A-2282-4410-BDA5-98B44B5AF433}"/>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8716C93D-484F-472E-A303-3C04ABEF074B}"/>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93294</xdr:rowOff>
    </xdr:from>
    <xdr:to>
      <xdr:col>24</xdr:col>
      <xdr:colOff>63500</xdr:colOff>
      <xdr:row>75</xdr:row>
      <xdr:rowOff>105090</xdr:rowOff>
    </xdr:to>
    <xdr:cxnSp macro="">
      <xdr:nvCxnSpPr>
        <xdr:cNvPr id="172" name="直線コネクタ 171">
          <a:extLst>
            <a:ext uri="{FF2B5EF4-FFF2-40B4-BE49-F238E27FC236}">
              <a16:creationId xmlns:a16="http://schemas.microsoft.com/office/drawing/2014/main" id="{00115FA7-579B-4137-9D92-CD63D221CE54}"/>
            </a:ext>
          </a:extLst>
        </xdr:cNvPr>
        <xdr:cNvCxnSpPr/>
      </xdr:nvCxnSpPr>
      <xdr:spPr>
        <a:xfrm>
          <a:off x="3797300" y="12952044"/>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a:extLst>
            <a:ext uri="{FF2B5EF4-FFF2-40B4-BE49-F238E27FC236}">
              <a16:creationId xmlns:a16="http://schemas.microsoft.com/office/drawing/2014/main" id="{630D67AC-E8D6-4826-9C88-8BEC47C2BA2F}"/>
            </a:ext>
          </a:extLst>
        </xdr:cNvPr>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BCC4050C-4E5A-4690-8ECA-20B487D6FEA3}"/>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93294</xdr:rowOff>
    </xdr:from>
    <xdr:to>
      <xdr:col>19</xdr:col>
      <xdr:colOff>177800</xdr:colOff>
      <xdr:row>75</xdr:row>
      <xdr:rowOff>104632</xdr:rowOff>
    </xdr:to>
    <xdr:cxnSp macro="">
      <xdr:nvCxnSpPr>
        <xdr:cNvPr id="175" name="直線コネクタ 174">
          <a:extLst>
            <a:ext uri="{FF2B5EF4-FFF2-40B4-BE49-F238E27FC236}">
              <a16:creationId xmlns:a16="http://schemas.microsoft.com/office/drawing/2014/main" id="{93A2634E-B780-4F31-9EF2-81F601147ADE}"/>
            </a:ext>
          </a:extLst>
        </xdr:cNvPr>
        <xdr:cNvCxnSpPr/>
      </xdr:nvCxnSpPr>
      <xdr:spPr>
        <a:xfrm flipV="1">
          <a:off x="2908300" y="12952044"/>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BB7C8D03-6285-4BA6-A385-33DBF98F686D}"/>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a:extLst>
            <a:ext uri="{FF2B5EF4-FFF2-40B4-BE49-F238E27FC236}">
              <a16:creationId xmlns:a16="http://schemas.microsoft.com/office/drawing/2014/main" id="{B66FCD85-E03F-418C-93E0-E6AF109B56F0}"/>
            </a:ext>
          </a:extLst>
        </xdr:cNvPr>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104632</xdr:rowOff>
    </xdr:from>
    <xdr:to>
      <xdr:col>15</xdr:col>
      <xdr:colOff>50800</xdr:colOff>
      <xdr:row>76</xdr:row>
      <xdr:rowOff>52649</xdr:rowOff>
    </xdr:to>
    <xdr:cxnSp macro="">
      <xdr:nvCxnSpPr>
        <xdr:cNvPr id="178" name="直線コネクタ 177">
          <a:extLst>
            <a:ext uri="{FF2B5EF4-FFF2-40B4-BE49-F238E27FC236}">
              <a16:creationId xmlns:a16="http://schemas.microsoft.com/office/drawing/2014/main" id="{66E44019-8613-4550-B814-8F8EE5454446}"/>
            </a:ext>
          </a:extLst>
        </xdr:cNvPr>
        <xdr:cNvCxnSpPr/>
      </xdr:nvCxnSpPr>
      <xdr:spPr>
        <a:xfrm flipV="1">
          <a:off x="2019300" y="12963382"/>
          <a:ext cx="889000" cy="1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6B4F8E6D-A81F-42AC-B15C-28410D968719}"/>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a:extLst>
            <a:ext uri="{FF2B5EF4-FFF2-40B4-BE49-F238E27FC236}">
              <a16:creationId xmlns:a16="http://schemas.microsoft.com/office/drawing/2014/main" id="{B60B0D98-7352-4CBA-B2FF-843DC89F2D44}"/>
            </a:ext>
          </a:extLst>
        </xdr:cNvPr>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13512</xdr:rowOff>
    </xdr:from>
    <xdr:to>
      <xdr:col>10</xdr:col>
      <xdr:colOff>114300</xdr:colOff>
      <xdr:row>76</xdr:row>
      <xdr:rowOff>52649</xdr:rowOff>
    </xdr:to>
    <xdr:cxnSp macro="">
      <xdr:nvCxnSpPr>
        <xdr:cNvPr id="181" name="直線コネクタ 180">
          <a:extLst>
            <a:ext uri="{FF2B5EF4-FFF2-40B4-BE49-F238E27FC236}">
              <a16:creationId xmlns:a16="http://schemas.microsoft.com/office/drawing/2014/main" id="{4E4EB18D-C2B2-4D02-B055-B35FFA0A031E}"/>
            </a:ext>
          </a:extLst>
        </xdr:cNvPr>
        <xdr:cNvCxnSpPr/>
      </xdr:nvCxnSpPr>
      <xdr:spPr>
        <a:xfrm>
          <a:off x="1130300" y="13043712"/>
          <a:ext cx="889000" cy="3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186024B3-99FC-49B1-9461-F65B14803F1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a:extLst>
            <a:ext uri="{FF2B5EF4-FFF2-40B4-BE49-F238E27FC236}">
              <a16:creationId xmlns:a16="http://schemas.microsoft.com/office/drawing/2014/main" id="{36CBF2D7-07B2-450B-8272-42C9381B973A}"/>
            </a:ext>
          </a:extLst>
        </xdr:cNvPr>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267627BA-DE7F-4ECD-A4FF-ECC1A333D4CE}"/>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144685</xdr:rowOff>
    </xdr:from>
    <xdr:ext cx="469744" cy="259045"/>
    <xdr:sp macro="" textlink="">
      <xdr:nvSpPr>
        <xdr:cNvPr id="185" name="テキスト ボックス 184">
          <a:extLst>
            <a:ext uri="{FF2B5EF4-FFF2-40B4-BE49-F238E27FC236}">
              <a16:creationId xmlns:a16="http://schemas.microsoft.com/office/drawing/2014/main" id="{C287BF93-7C1B-4474-B14B-3EE3651C7AE4}"/>
            </a:ext>
          </a:extLst>
        </xdr:cNvPr>
        <xdr:cNvSpPr txBox="1"/>
      </xdr:nvSpPr>
      <xdr:spPr>
        <a:xfrm>
          <a:off x="895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EC5C3F84-EFEB-40B4-90FE-C7A2F535EB3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6E7CC42F-E7AD-4FBF-BC08-5E8EA152F9D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952E2B3D-CF5D-4D42-A0D6-F033EAE54E12}"/>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D5378478-1F3E-4D14-9F76-3F6EC8A4848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42180440-5BD8-4AF5-ADE6-052AF21FCBE2}"/>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54290</xdr:rowOff>
    </xdr:from>
    <xdr:to>
      <xdr:col>24</xdr:col>
      <xdr:colOff>114300</xdr:colOff>
      <xdr:row>75</xdr:row>
      <xdr:rowOff>155890</xdr:rowOff>
    </xdr:to>
    <xdr:sp macro="" textlink="">
      <xdr:nvSpPr>
        <xdr:cNvPr id="191" name="楕円 190">
          <a:extLst>
            <a:ext uri="{FF2B5EF4-FFF2-40B4-BE49-F238E27FC236}">
              <a16:creationId xmlns:a16="http://schemas.microsoft.com/office/drawing/2014/main" id="{BFAE5D46-C28D-470D-80D8-CD1A90136EF5}"/>
            </a:ext>
          </a:extLst>
        </xdr:cNvPr>
        <xdr:cNvSpPr/>
      </xdr:nvSpPr>
      <xdr:spPr>
        <a:xfrm>
          <a:off x="4584700" y="1291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77167</xdr:rowOff>
    </xdr:from>
    <xdr:ext cx="534377" cy="259045"/>
    <xdr:sp macro="" textlink="">
      <xdr:nvSpPr>
        <xdr:cNvPr id="192" name="維持補修費該当値テキスト">
          <a:extLst>
            <a:ext uri="{FF2B5EF4-FFF2-40B4-BE49-F238E27FC236}">
              <a16:creationId xmlns:a16="http://schemas.microsoft.com/office/drawing/2014/main" id="{83A276FD-7884-4CFE-B254-59361F6E4D9D}"/>
            </a:ext>
          </a:extLst>
        </xdr:cNvPr>
        <xdr:cNvSpPr txBox="1"/>
      </xdr:nvSpPr>
      <xdr:spPr>
        <a:xfrm>
          <a:off x="4686300" y="1276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42494</xdr:rowOff>
    </xdr:from>
    <xdr:to>
      <xdr:col>20</xdr:col>
      <xdr:colOff>38100</xdr:colOff>
      <xdr:row>75</xdr:row>
      <xdr:rowOff>144094</xdr:rowOff>
    </xdr:to>
    <xdr:sp macro="" textlink="">
      <xdr:nvSpPr>
        <xdr:cNvPr id="193" name="楕円 192">
          <a:extLst>
            <a:ext uri="{FF2B5EF4-FFF2-40B4-BE49-F238E27FC236}">
              <a16:creationId xmlns:a16="http://schemas.microsoft.com/office/drawing/2014/main" id="{F7A099DB-77BC-4FC9-A380-991B5A7FF099}"/>
            </a:ext>
          </a:extLst>
        </xdr:cNvPr>
        <xdr:cNvSpPr/>
      </xdr:nvSpPr>
      <xdr:spPr>
        <a:xfrm>
          <a:off x="3746500" y="129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160621</xdr:rowOff>
    </xdr:from>
    <xdr:ext cx="534377" cy="259045"/>
    <xdr:sp macro="" textlink="">
      <xdr:nvSpPr>
        <xdr:cNvPr id="194" name="テキスト ボックス 193">
          <a:extLst>
            <a:ext uri="{FF2B5EF4-FFF2-40B4-BE49-F238E27FC236}">
              <a16:creationId xmlns:a16="http://schemas.microsoft.com/office/drawing/2014/main" id="{33472DB2-7030-4B03-9A62-6DEB75E63761}"/>
            </a:ext>
          </a:extLst>
        </xdr:cNvPr>
        <xdr:cNvSpPr txBox="1"/>
      </xdr:nvSpPr>
      <xdr:spPr>
        <a:xfrm>
          <a:off x="3530111" y="126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53832</xdr:rowOff>
    </xdr:from>
    <xdr:to>
      <xdr:col>15</xdr:col>
      <xdr:colOff>101600</xdr:colOff>
      <xdr:row>75</xdr:row>
      <xdr:rowOff>155432</xdr:rowOff>
    </xdr:to>
    <xdr:sp macro="" textlink="">
      <xdr:nvSpPr>
        <xdr:cNvPr id="195" name="楕円 194">
          <a:extLst>
            <a:ext uri="{FF2B5EF4-FFF2-40B4-BE49-F238E27FC236}">
              <a16:creationId xmlns:a16="http://schemas.microsoft.com/office/drawing/2014/main" id="{3CFCD1C5-5E99-47B5-A887-41D08EF2BA1A}"/>
            </a:ext>
          </a:extLst>
        </xdr:cNvPr>
        <xdr:cNvSpPr/>
      </xdr:nvSpPr>
      <xdr:spPr>
        <a:xfrm>
          <a:off x="2857500" y="1291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509</xdr:rowOff>
    </xdr:from>
    <xdr:ext cx="534377" cy="259045"/>
    <xdr:sp macro="" textlink="">
      <xdr:nvSpPr>
        <xdr:cNvPr id="196" name="テキスト ボックス 195">
          <a:extLst>
            <a:ext uri="{FF2B5EF4-FFF2-40B4-BE49-F238E27FC236}">
              <a16:creationId xmlns:a16="http://schemas.microsoft.com/office/drawing/2014/main" id="{21F9F8CD-6587-49F9-82F3-D35ACED00147}"/>
            </a:ext>
          </a:extLst>
        </xdr:cNvPr>
        <xdr:cNvSpPr txBox="1"/>
      </xdr:nvSpPr>
      <xdr:spPr>
        <a:xfrm>
          <a:off x="2641111" y="126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1849</xdr:rowOff>
    </xdr:from>
    <xdr:to>
      <xdr:col>10</xdr:col>
      <xdr:colOff>165100</xdr:colOff>
      <xdr:row>76</xdr:row>
      <xdr:rowOff>103449</xdr:rowOff>
    </xdr:to>
    <xdr:sp macro="" textlink="">
      <xdr:nvSpPr>
        <xdr:cNvPr id="197" name="楕円 196">
          <a:extLst>
            <a:ext uri="{FF2B5EF4-FFF2-40B4-BE49-F238E27FC236}">
              <a16:creationId xmlns:a16="http://schemas.microsoft.com/office/drawing/2014/main" id="{6E8A8523-0490-4E79-8FB8-5C9C17902DC3}"/>
            </a:ext>
          </a:extLst>
        </xdr:cNvPr>
        <xdr:cNvSpPr/>
      </xdr:nvSpPr>
      <xdr:spPr>
        <a:xfrm>
          <a:off x="1968500" y="130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119976</xdr:rowOff>
    </xdr:from>
    <xdr:ext cx="469744" cy="259045"/>
    <xdr:sp macro="" textlink="">
      <xdr:nvSpPr>
        <xdr:cNvPr id="198" name="テキスト ボックス 197">
          <a:extLst>
            <a:ext uri="{FF2B5EF4-FFF2-40B4-BE49-F238E27FC236}">
              <a16:creationId xmlns:a16="http://schemas.microsoft.com/office/drawing/2014/main" id="{37D0ACB6-2A97-4789-BE23-E86354BBE0D9}"/>
            </a:ext>
          </a:extLst>
        </xdr:cNvPr>
        <xdr:cNvSpPr txBox="1"/>
      </xdr:nvSpPr>
      <xdr:spPr>
        <a:xfrm>
          <a:off x="1784428" y="1280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134163</xdr:rowOff>
    </xdr:from>
    <xdr:to>
      <xdr:col>6</xdr:col>
      <xdr:colOff>38100</xdr:colOff>
      <xdr:row>76</xdr:row>
      <xdr:rowOff>64312</xdr:rowOff>
    </xdr:to>
    <xdr:sp macro="" textlink="">
      <xdr:nvSpPr>
        <xdr:cNvPr id="199" name="楕円 198">
          <a:extLst>
            <a:ext uri="{FF2B5EF4-FFF2-40B4-BE49-F238E27FC236}">
              <a16:creationId xmlns:a16="http://schemas.microsoft.com/office/drawing/2014/main" id="{35A1BE58-FEB2-4E40-BEE0-B3318D0485D8}"/>
            </a:ext>
          </a:extLst>
        </xdr:cNvPr>
        <xdr:cNvSpPr/>
      </xdr:nvSpPr>
      <xdr:spPr>
        <a:xfrm>
          <a:off x="1079500" y="129929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80840</xdr:rowOff>
    </xdr:from>
    <xdr:ext cx="534377" cy="259045"/>
    <xdr:sp macro="" textlink="">
      <xdr:nvSpPr>
        <xdr:cNvPr id="200" name="テキスト ボックス 199">
          <a:extLst>
            <a:ext uri="{FF2B5EF4-FFF2-40B4-BE49-F238E27FC236}">
              <a16:creationId xmlns:a16="http://schemas.microsoft.com/office/drawing/2014/main" id="{0062B89A-2F37-44CC-B3E9-443A0B6D7513}"/>
            </a:ext>
          </a:extLst>
        </xdr:cNvPr>
        <xdr:cNvSpPr txBox="1"/>
      </xdr:nvSpPr>
      <xdr:spPr>
        <a:xfrm>
          <a:off x="863111" y="127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4A1FC6FC-15F0-4072-A849-364CB61C73D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44A01A32-E5D4-4E1E-83D8-6422F051418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E20A24C1-3F0B-4040-85D3-DFBD7ED1FD0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D5B9825C-F7D5-49D4-B4C7-1267D1516CAD}"/>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6C3EEC45-68A5-4455-85DC-73085C29E03A}"/>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79B21D5F-7D91-4CDC-BF78-CE4F4597BA21}"/>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596F3336-4B5B-4D0C-B3C5-D5466070DD3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146B6C41-F651-4497-8D66-843BBB339B7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E6D5BFDD-AAA7-4791-A0D8-C3DB4603588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69404580-9C6D-470E-8B5A-CDA06D4153B1}"/>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E131ACE7-2D66-44FE-8565-62FEF6B9DE5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ABEFA9C4-804C-4003-B7BE-0A51A50A6532}"/>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D3FA5A13-9D3C-4C3F-9BEA-580B69829D44}"/>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4284C91F-3C25-406D-9A02-111425396E0A}"/>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DDEEA8A0-4732-42C9-AEAC-5BC5EA078B7F}"/>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1662EBC7-0478-4B1A-93E5-8F4FD57B7944}"/>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C5D2C029-15EE-4CAC-BD4C-9057F0CD07A1}"/>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6657B68-4468-4A85-B2C8-B5B12C566478}"/>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B6F07115-737F-44AD-84F7-0377DE2C0D7D}"/>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5A0BD72B-B9FF-4EAC-A475-5DBDD8D096B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FFE9D6FD-362E-47AF-93B0-2077DD302C26}"/>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5511F622-CAE1-455E-8D8F-AE9FFCF9F17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CC12E796-9639-47E8-BE74-5FC496E4CB68}"/>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A829DDE7-DC8D-43F0-8B0C-2FDA421B6C2C}"/>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75D14517-E21D-4938-98D8-008A32759C2F}"/>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3C81786F-B813-4A82-A9CA-6208751B2BB5}"/>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2C67E535-92FC-40B5-9D91-7CF24C0ECBA8}"/>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151923</xdr:rowOff>
    </xdr:from>
    <xdr:to>
      <xdr:col>24</xdr:col>
      <xdr:colOff>63500</xdr:colOff>
      <xdr:row>96</xdr:row>
      <xdr:rowOff>163002</xdr:rowOff>
    </xdr:to>
    <xdr:cxnSp macro="">
      <xdr:nvCxnSpPr>
        <xdr:cNvPr id="228" name="直線コネクタ 227">
          <a:extLst>
            <a:ext uri="{FF2B5EF4-FFF2-40B4-BE49-F238E27FC236}">
              <a16:creationId xmlns:a16="http://schemas.microsoft.com/office/drawing/2014/main" id="{B2B80C03-CFF1-4F66-8008-6C41DF88D20E}"/>
            </a:ext>
          </a:extLst>
        </xdr:cNvPr>
        <xdr:cNvCxnSpPr/>
      </xdr:nvCxnSpPr>
      <xdr:spPr>
        <a:xfrm flipV="1">
          <a:off x="3797300" y="16611123"/>
          <a:ext cx="838200" cy="1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4B0C75CC-E97D-4441-932A-57B0782BD1B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5EEFD806-26E9-4462-BC40-2CD1B567212B}"/>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163002</xdr:rowOff>
    </xdr:from>
    <xdr:to>
      <xdr:col>19</xdr:col>
      <xdr:colOff>177800</xdr:colOff>
      <xdr:row>97</xdr:row>
      <xdr:rowOff>1153</xdr:rowOff>
    </xdr:to>
    <xdr:cxnSp macro="">
      <xdr:nvCxnSpPr>
        <xdr:cNvPr id="231" name="直線コネクタ 230">
          <a:extLst>
            <a:ext uri="{FF2B5EF4-FFF2-40B4-BE49-F238E27FC236}">
              <a16:creationId xmlns:a16="http://schemas.microsoft.com/office/drawing/2014/main" id="{EC40FAE5-1A84-44F8-80DE-8A8E3CB84E28}"/>
            </a:ext>
          </a:extLst>
        </xdr:cNvPr>
        <xdr:cNvCxnSpPr/>
      </xdr:nvCxnSpPr>
      <xdr:spPr>
        <a:xfrm flipV="1">
          <a:off x="2908300" y="1662220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C7537876-FE79-49FA-B64C-4D644105DE83}"/>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F734648F-EC6D-4DF0-A30E-895082FE4F37}"/>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1153</xdr:rowOff>
    </xdr:from>
    <xdr:to>
      <xdr:col>15</xdr:col>
      <xdr:colOff>50800</xdr:colOff>
      <xdr:row>97</xdr:row>
      <xdr:rowOff>39756</xdr:rowOff>
    </xdr:to>
    <xdr:cxnSp macro="">
      <xdr:nvCxnSpPr>
        <xdr:cNvPr id="234" name="直線コネクタ 233">
          <a:extLst>
            <a:ext uri="{FF2B5EF4-FFF2-40B4-BE49-F238E27FC236}">
              <a16:creationId xmlns:a16="http://schemas.microsoft.com/office/drawing/2014/main" id="{0F898650-B480-4CF3-A406-011C749DD76D}"/>
            </a:ext>
          </a:extLst>
        </xdr:cNvPr>
        <xdr:cNvCxnSpPr/>
      </xdr:nvCxnSpPr>
      <xdr:spPr>
        <a:xfrm flipV="1">
          <a:off x="2019300" y="16631803"/>
          <a:ext cx="889000" cy="3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96CD6608-566D-409A-B95F-416342FA75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B313AD08-C360-4A02-8DD1-D026ADD3806F}"/>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39756</xdr:rowOff>
    </xdr:from>
    <xdr:to>
      <xdr:col>10</xdr:col>
      <xdr:colOff>114300</xdr:colOff>
      <xdr:row>97</xdr:row>
      <xdr:rowOff>74214</xdr:rowOff>
    </xdr:to>
    <xdr:cxnSp macro="">
      <xdr:nvCxnSpPr>
        <xdr:cNvPr id="237" name="直線コネクタ 236">
          <a:extLst>
            <a:ext uri="{FF2B5EF4-FFF2-40B4-BE49-F238E27FC236}">
              <a16:creationId xmlns:a16="http://schemas.microsoft.com/office/drawing/2014/main" id="{3397F202-2DD2-4DF0-9F50-F5942309AB06}"/>
            </a:ext>
          </a:extLst>
        </xdr:cNvPr>
        <xdr:cNvCxnSpPr/>
      </xdr:nvCxnSpPr>
      <xdr:spPr>
        <a:xfrm flipV="1">
          <a:off x="1130300" y="16670406"/>
          <a:ext cx="889000" cy="3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778AFEAE-C89F-4997-A4BC-854462E9B149}"/>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a:extLst>
            <a:ext uri="{FF2B5EF4-FFF2-40B4-BE49-F238E27FC236}">
              <a16:creationId xmlns:a16="http://schemas.microsoft.com/office/drawing/2014/main" id="{9D4A5D2A-5AF2-4D73-B1A2-96C27BD39E89}"/>
            </a:ext>
          </a:extLst>
        </xdr:cNvPr>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B498B44-793C-4795-AD44-B7AA804715E7}"/>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a:extLst>
            <a:ext uri="{FF2B5EF4-FFF2-40B4-BE49-F238E27FC236}">
              <a16:creationId xmlns:a16="http://schemas.microsoft.com/office/drawing/2014/main" id="{12C18643-FA39-4977-A1CD-3899A8DE1A17}"/>
            </a:ext>
          </a:extLst>
        </xdr:cNvPr>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591B791D-BB42-483A-AA87-224B060D39F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5D3DE67F-264E-4AEF-9940-078943F964B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AE9DF747-01E7-4768-A572-6BEF527148A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25DFDE60-FFCC-4BE8-BC79-7332A0E00B9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236BB72F-877A-4996-B80B-D6EA65CC72A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101123</xdr:rowOff>
    </xdr:from>
    <xdr:to>
      <xdr:col>24</xdr:col>
      <xdr:colOff>114300</xdr:colOff>
      <xdr:row>97</xdr:row>
      <xdr:rowOff>31273</xdr:rowOff>
    </xdr:to>
    <xdr:sp macro="" textlink="">
      <xdr:nvSpPr>
        <xdr:cNvPr id="247" name="楕円 246">
          <a:extLst>
            <a:ext uri="{FF2B5EF4-FFF2-40B4-BE49-F238E27FC236}">
              <a16:creationId xmlns:a16="http://schemas.microsoft.com/office/drawing/2014/main" id="{558D65A7-903E-451A-8B55-348E7BA9A6DB}"/>
            </a:ext>
          </a:extLst>
        </xdr:cNvPr>
        <xdr:cNvSpPr/>
      </xdr:nvSpPr>
      <xdr:spPr>
        <a:xfrm>
          <a:off x="4584700" y="1656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79550</xdr:rowOff>
    </xdr:from>
    <xdr:ext cx="534377" cy="259045"/>
    <xdr:sp macro="" textlink="">
      <xdr:nvSpPr>
        <xdr:cNvPr id="248" name="扶助費該当値テキスト">
          <a:extLst>
            <a:ext uri="{FF2B5EF4-FFF2-40B4-BE49-F238E27FC236}">
              <a16:creationId xmlns:a16="http://schemas.microsoft.com/office/drawing/2014/main" id="{DCFDC66C-68EE-433C-8D2B-D54BE6EBB2F9}"/>
            </a:ext>
          </a:extLst>
        </xdr:cNvPr>
        <xdr:cNvSpPr txBox="1"/>
      </xdr:nvSpPr>
      <xdr:spPr>
        <a:xfrm>
          <a:off x="4686300" y="165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112202</xdr:rowOff>
    </xdr:from>
    <xdr:to>
      <xdr:col>20</xdr:col>
      <xdr:colOff>38100</xdr:colOff>
      <xdr:row>97</xdr:row>
      <xdr:rowOff>42352</xdr:rowOff>
    </xdr:to>
    <xdr:sp macro="" textlink="">
      <xdr:nvSpPr>
        <xdr:cNvPr id="249" name="楕円 248">
          <a:extLst>
            <a:ext uri="{FF2B5EF4-FFF2-40B4-BE49-F238E27FC236}">
              <a16:creationId xmlns:a16="http://schemas.microsoft.com/office/drawing/2014/main" id="{593CD493-CA48-4BB9-86E6-9CA69388C2E9}"/>
            </a:ext>
          </a:extLst>
        </xdr:cNvPr>
        <xdr:cNvSpPr/>
      </xdr:nvSpPr>
      <xdr:spPr>
        <a:xfrm>
          <a:off x="3746500" y="165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33479</xdr:rowOff>
    </xdr:from>
    <xdr:ext cx="534377" cy="259045"/>
    <xdr:sp macro="" textlink="">
      <xdr:nvSpPr>
        <xdr:cNvPr id="250" name="テキスト ボックス 249">
          <a:extLst>
            <a:ext uri="{FF2B5EF4-FFF2-40B4-BE49-F238E27FC236}">
              <a16:creationId xmlns:a16="http://schemas.microsoft.com/office/drawing/2014/main" id="{290A1D7E-B6D5-4CD8-8729-30D7F03D6B94}"/>
            </a:ext>
          </a:extLst>
        </xdr:cNvPr>
        <xdr:cNvSpPr txBox="1"/>
      </xdr:nvSpPr>
      <xdr:spPr>
        <a:xfrm>
          <a:off x="3530111" y="1666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121803</xdr:rowOff>
    </xdr:from>
    <xdr:to>
      <xdr:col>15</xdr:col>
      <xdr:colOff>101600</xdr:colOff>
      <xdr:row>97</xdr:row>
      <xdr:rowOff>51953</xdr:rowOff>
    </xdr:to>
    <xdr:sp macro="" textlink="">
      <xdr:nvSpPr>
        <xdr:cNvPr id="251" name="楕円 250">
          <a:extLst>
            <a:ext uri="{FF2B5EF4-FFF2-40B4-BE49-F238E27FC236}">
              <a16:creationId xmlns:a16="http://schemas.microsoft.com/office/drawing/2014/main" id="{A744E4F7-02EA-4F1E-AD81-3FAFDB4AF4DF}"/>
            </a:ext>
          </a:extLst>
        </xdr:cNvPr>
        <xdr:cNvSpPr/>
      </xdr:nvSpPr>
      <xdr:spPr>
        <a:xfrm>
          <a:off x="2857500" y="16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43080</xdr:rowOff>
    </xdr:from>
    <xdr:ext cx="534377" cy="259045"/>
    <xdr:sp macro="" textlink="">
      <xdr:nvSpPr>
        <xdr:cNvPr id="252" name="テキスト ボックス 251">
          <a:extLst>
            <a:ext uri="{FF2B5EF4-FFF2-40B4-BE49-F238E27FC236}">
              <a16:creationId xmlns:a16="http://schemas.microsoft.com/office/drawing/2014/main" id="{0CC28DC1-55CC-4869-91CA-596F404BF45A}"/>
            </a:ext>
          </a:extLst>
        </xdr:cNvPr>
        <xdr:cNvSpPr txBox="1"/>
      </xdr:nvSpPr>
      <xdr:spPr>
        <a:xfrm>
          <a:off x="2641111" y="166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160406</xdr:rowOff>
    </xdr:from>
    <xdr:to>
      <xdr:col>10</xdr:col>
      <xdr:colOff>165100</xdr:colOff>
      <xdr:row>97</xdr:row>
      <xdr:rowOff>90556</xdr:rowOff>
    </xdr:to>
    <xdr:sp macro="" textlink="">
      <xdr:nvSpPr>
        <xdr:cNvPr id="253" name="楕円 252">
          <a:extLst>
            <a:ext uri="{FF2B5EF4-FFF2-40B4-BE49-F238E27FC236}">
              <a16:creationId xmlns:a16="http://schemas.microsoft.com/office/drawing/2014/main" id="{400B6CB9-5058-4D96-BAD0-1059D7681002}"/>
            </a:ext>
          </a:extLst>
        </xdr:cNvPr>
        <xdr:cNvSpPr/>
      </xdr:nvSpPr>
      <xdr:spPr>
        <a:xfrm>
          <a:off x="1968500" y="166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81683</xdr:rowOff>
    </xdr:from>
    <xdr:ext cx="534377" cy="259045"/>
    <xdr:sp macro="" textlink="">
      <xdr:nvSpPr>
        <xdr:cNvPr id="254" name="テキスト ボックス 253">
          <a:extLst>
            <a:ext uri="{FF2B5EF4-FFF2-40B4-BE49-F238E27FC236}">
              <a16:creationId xmlns:a16="http://schemas.microsoft.com/office/drawing/2014/main" id="{49C95E7A-C82D-486D-9DA6-46DB1B73CF35}"/>
            </a:ext>
          </a:extLst>
        </xdr:cNvPr>
        <xdr:cNvSpPr txBox="1"/>
      </xdr:nvSpPr>
      <xdr:spPr>
        <a:xfrm>
          <a:off x="1752111" y="1671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23414</xdr:rowOff>
    </xdr:from>
    <xdr:to>
      <xdr:col>6</xdr:col>
      <xdr:colOff>38100</xdr:colOff>
      <xdr:row>97</xdr:row>
      <xdr:rowOff>125014</xdr:rowOff>
    </xdr:to>
    <xdr:sp macro="" textlink="">
      <xdr:nvSpPr>
        <xdr:cNvPr id="255" name="楕円 254">
          <a:extLst>
            <a:ext uri="{FF2B5EF4-FFF2-40B4-BE49-F238E27FC236}">
              <a16:creationId xmlns:a16="http://schemas.microsoft.com/office/drawing/2014/main" id="{4972558B-CA01-493E-B7F1-D3EE5DDEF9D8}"/>
            </a:ext>
          </a:extLst>
        </xdr:cNvPr>
        <xdr:cNvSpPr/>
      </xdr:nvSpPr>
      <xdr:spPr>
        <a:xfrm>
          <a:off x="1079500" y="166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116141</xdr:rowOff>
    </xdr:from>
    <xdr:ext cx="534377" cy="259045"/>
    <xdr:sp macro="" textlink="">
      <xdr:nvSpPr>
        <xdr:cNvPr id="256" name="テキスト ボックス 255">
          <a:extLst>
            <a:ext uri="{FF2B5EF4-FFF2-40B4-BE49-F238E27FC236}">
              <a16:creationId xmlns:a16="http://schemas.microsoft.com/office/drawing/2014/main" id="{DABCB342-C464-4A7B-AEC3-1CC1E1F3CBA7}"/>
            </a:ext>
          </a:extLst>
        </xdr:cNvPr>
        <xdr:cNvSpPr txBox="1"/>
      </xdr:nvSpPr>
      <xdr:spPr>
        <a:xfrm>
          <a:off x="863111" y="167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FF3E97E3-E1A6-4D8E-BBF6-E11B78A56333}"/>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430EF1E-6B00-483F-B4FC-91E9C94D3ED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6938EEF8-A816-45E8-9296-042FD197A094}"/>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455A5FAE-9DAA-4539-AE76-3F12D1C49EAE}"/>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25556D4B-1C90-4CC4-8924-E1AFB12CBE7C}"/>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1EAE1B-582D-49BD-9E1C-38CE6CB7483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C3D6210A-3792-447E-BED1-A0496DCCBF45}"/>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15D5567E-89B4-4232-9E43-7F955E1D21F3}"/>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CD4D02D4-4C2F-4AA5-B33D-88949F8BE0A2}"/>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A211FC12-034E-4AB5-83E8-AD88AA3A7A9F}"/>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E505F4D5-568A-4E8B-B5BD-2EE14BB685D5}"/>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B88865E4-4F15-416E-A991-1F989082905C}"/>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F0CCAC87-9148-47E9-AEC8-14FB5B24F92E}"/>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6E78F60D-B607-46BE-B916-F4A2B959FF65}"/>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89F87B22-5D87-4FFC-BD84-877368D90028}"/>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9E0F2CCD-BA11-4B95-A282-873C3FAB323E}"/>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BEF392DB-3CCD-4CE0-A110-0915916330CC}"/>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E9B172B2-0B44-4BFF-B2CB-561F7964B941}"/>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8BA32946-4994-42BD-8F7F-6186A2D06E6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B97E1F07-C27E-4E83-BDD2-D39D852A03D6}"/>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7DDAEE00-6C37-4E9D-AD25-7043E9000C88}"/>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D385279B-35A4-4B85-9E87-6D4E67982ADF}"/>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CF1C686E-3DC7-4FBE-BCA0-A3716037FE03}"/>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8E55C008-836F-4748-811E-78B938F60894}"/>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2E1650B-1EFC-45DC-B400-26CCC0069F9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CAD90957-759D-4044-8DA2-B92E91A8557B}"/>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CEC6B4A3-8FC5-4573-ADE8-AC27CA1FC44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BC6AE773-EEAD-4F7A-B7D4-82C793F7CA3B}"/>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24F02683-D925-4C2E-9B16-EF8C03E5FD9E}"/>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56B399D4-A4EC-4D19-A5AF-9BBE766D3A83}"/>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E027CC2-2E43-4ED2-B010-2D384DD85364}"/>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30D78FAE-86BD-42DC-8561-50AA5C5D78AD}"/>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41059</xdr:rowOff>
    </xdr:from>
    <xdr:to>
      <xdr:col>55</xdr:col>
      <xdr:colOff>0</xdr:colOff>
      <xdr:row>36</xdr:row>
      <xdr:rowOff>92094</xdr:rowOff>
    </xdr:to>
    <xdr:cxnSp macro="">
      <xdr:nvCxnSpPr>
        <xdr:cNvPr id="289" name="直線コネクタ 288">
          <a:extLst>
            <a:ext uri="{FF2B5EF4-FFF2-40B4-BE49-F238E27FC236}">
              <a16:creationId xmlns:a16="http://schemas.microsoft.com/office/drawing/2014/main" id="{4C41F379-7F26-4D0B-BC45-153B32A45404}"/>
            </a:ext>
          </a:extLst>
        </xdr:cNvPr>
        <xdr:cNvCxnSpPr/>
      </xdr:nvCxnSpPr>
      <xdr:spPr>
        <a:xfrm>
          <a:off x="9639300" y="6213259"/>
          <a:ext cx="838200" cy="5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a:extLst>
            <a:ext uri="{FF2B5EF4-FFF2-40B4-BE49-F238E27FC236}">
              <a16:creationId xmlns:a16="http://schemas.microsoft.com/office/drawing/2014/main" id="{E4715F85-A41E-4023-9B2D-8EA0800B6284}"/>
            </a:ext>
          </a:extLst>
        </xdr:cNvPr>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3B27F751-76B2-4907-8C07-9EC1006E390A}"/>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41059</xdr:rowOff>
    </xdr:from>
    <xdr:to>
      <xdr:col>50</xdr:col>
      <xdr:colOff>114300</xdr:colOff>
      <xdr:row>36</xdr:row>
      <xdr:rowOff>115183</xdr:rowOff>
    </xdr:to>
    <xdr:cxnSp macro="">
      <xdr:nvCxnSpPr>
        <xdr:cNvPr id="292" name="直線コネクタ 291">
          <a:extLst>
            <a:ext uri="{FF2B5EF4-FFF2-40B4-BE49-F238E27FC236}">
              <a16:creationId xmlns:a16="http://schemas.microsoft.com/office/drawing/2014/main" id="{9D54CEE7-6F35-4255-99D0-13E7624ACC00}"/>
            </a:ext>
          </a:extLst>
        </xdr:cNvPr>
        <xdr:cNvCxnSpPr/>
      </xdr:nvCxnSpPr>
      <xdr:spPr>
        <a:xfrm flipV="1">
          <a:off x="8750300" y="6213259"/>
          <a:ext cx="889000" cy="7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546B839C-0725-497D-8523-B004CA3410E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a:extLst>
            <a:ext uri="{FF2B5EF4-FFF2-40B4-BE49-F238E27FC236}">
              <a16:creationId xmlns:a16="http://schemas.microsoft.com/office/drawing/2014/main" id="{EA3070EA-CBED-431E-8E8A-C843C23C12B4}"/>
            </a:ext>
          </a:extLst>
        </xdr:cNvPr>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115183</xdr:rowOff>
    </xdr:from>
    <xdr:to>
      <xdr:col>45</xdr:col>
      <xdr:colOff>177800</xdr:colOff>
      <xdr:row>37</xdr:row>
      <xdr:rowOff>72706</xdr:rowOff>
    </xdr:to>
    <xdr:cxnSp macro="">
      <xdr:nvCxnSpPr>
        <xdr:cNvPr id="295" name="直線コネクタ 294">
          <a:extLst>
            <a:ext uri="{FF2B5EF4-FFF2-40B4-BE49-F238E27FC236}">
              <a16:creationId xmlns:a16="http://schemas.microsoft.com/office/drawing/2014/main" id="{30231365-DC8A-4675-9BCA-70790CBD9197}"/>
            </a:ext>
          </a:extLst>
        </xdr:cNvPr>
        <xdr:cNvCxnSpPr/>
      </xdr:nvCxnSpPr>
      <xdr:spPr>
        <a:xfrm flipV="1">
          <a:off x="7861300" y="6287383"/>
          <a:ext cx="889000" cy="12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1E6DAAB6-5FC3-4A96-858A-F2FB35D648A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a:extLst>
            <a:ext uri="{FF2B5EF4-FFF2-40B4-BE49-F238E27FC236}">
              <a16:creationId xmlns:a16="http://schemas.microsoft.com/office/drawing/2014/main" id="{DBC047AB-4ED3-4D8C-A04C-4FB6EB473645}"/>
            </a:ext>
          </a:extLst>
        </xdr:cNvPr>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72706</xdr:rowOff>
    </xdr:from>
    <xdr:to>
      <xdr:col>41</xdr:col>
      <xdr:colOff>50800</xdr:colOff>
      <xdr:row>37</xdr:row>
      <xdr:rowOff>82807</xdr:rowOff>
    </xdr:to>
    <xdr:cxnSp macro="">
      <xdr:nvCxnSpPr>
        <xdr:cNvPr id="298" name="直線コネクタ 297">
          <a:extLst>
            <a:ext uri="{FF2B5EF4-FFF2-40B4-BE49-F238E27FC236}">
              <a16:creationId xmlns:a16="http://schemas.microsoft.com/office/drawing/2014/main" id="{4505CFF2-05C4-4525-B688-39638A7E72A6}"/>
            </a:ext>
          </a:extLst>
        </xdr:cNvPr>
        <xdr:cNvCxnSpPr/>
      </xdr:nvCxnSpPr>
      <xdr:spPr>
        <a:xfrm flipV="1">
          <a:off x="6972300" y="6416356"/>
          <a:ext cx="889000" cy="1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C3221C7-9642-4780-9916-5BE1AA44BA65}"/>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a:extLst>
            <a:ext uri="{FF2B5EF4-FFF2-40B4-BE49-F238E27FC236}">
              <a16:creationId xmlns:a16="http://schemas.microsoft.com/office/drawing/2014/main" id="{A78683AF-762F-4E87-BF45-E60913F43BC2}"/>
            </a:ext>
          </a:extLst>
        </xdr:cNvPr>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2EE466A8-C752-4D0F-A34D-182438DF6F9D}"/>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a:extLst>
            <a:ext uri="{FF2B5EF4-FFF2-40B4-BE49-F238E27FC236}">
              <a16:creationId xmlns:a16="http://schemas.microsoft.com/office/drawing/2014/main" id="{F1778706-66BF-469E-894E-F4456B1D711E}"/>
            </a:ext>
          </a:extLst>
        </xdr:cNvPr>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F7CA312E-7C86-4939-BD95-4A6364F0D44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13FA6016-87FF-492B-9F46-D3A1C172763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5828762-53E2-4C8E-9FC3-55FA3DDD037F}"/>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77CC266C-60A5-42DE-84DF-9B7D3197775F}"/>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274A4F65-1026-4689-80A7-AE410754F353}"/>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41294</xdr:rowOff>
    </xdr:from>
    <xdr:to>
      <xdr:col>55</xdr:col>
      <xdr:colOff>50800</xdr:colOff>
      <xdr:row>36</xdr:row>
      <xdr:rowOff>142894</xdr:rowOff>
    </xdr:to>
    <xdr:sp macro="" textlink="">
      <xdr:nvSpPr>
        <xdr:cNvPr id="308" name="楕円 307">
          <a:extLst>
            <a:ext uri="{FF2B5EF4-FFF2-40B4-BE49-F238E27FC236}">
              <a16:creationId xmlns:a16="http://schemas.microsoft.com/office/drawing/2014/main" id="{3676B4E6-8ADE-45D0-9F11-AA00E791B2D1}"/>
            </a:ext>
          </a:extLst>
        </xdr:cNvPr>
        <xdr:cNvSpPr/>
      </xdr:nvSpPr>
      <xdr:spPr>
        <a:xfrm>
          <a:off x="10426700" y="62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19721</xdr:rowOff>
    </xdr:from>
    <xdr:ext cx="534377" cy="259045"/>
    <xdr:sp macro="" textlink="">
      <xdr:nvSpPr>
        <xdr:cNvPr id="309" name="補助費等該当値テキスト">
          <a:extLst>
            <a:ext uri="{FF2B5EF4-FFF2-40B4-BE49-F238E27FC236}">
              <a16:creationId xmlns:a16="http://schemas.microsoft.com/office/drawing/2014/main" id="{6466A86A-843C-4EAB-AA32-F2F044C26E33}"/>
            </a:ext>
          </a:extLst>
        </xdr:cNvPr>
        <xdr:cNvSpPr txBox="1"/>
      </xdr:nvSpPr>
      <xdr:spPr>
        <a:xfrm>
          <a:off x="10528300" y="619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161709</xdr:rowOff>
    </xdr:from>
    <xdr:to>
      <xdr:col>50</xdr:col>
      <xdr:colOff>165100</xdr:colOff>
      <xdr:row>36</xdr:row>
      <xdr:rowOff>91859</xdr:rowOff>
    </xdr:to>
    <xdr:sp macro="" textlink="">
      <xdr:nvSpPr>
        <xdr:cNvPr id="310" name="楕円 309">
          <a:extLst>
            <a:ext uri="{FF2B5EF4-FFF2-40B4-BE49-F238E27FC236}">
              <a16:creationId xmlns:a16="http://schemas.microsoft.com/office/drawing/2014/main" id="{9481511D-42EB-473F-9558-F9C7CBD391F9}"/>
            </a:ext>
          </a:extLst>
        </xdr:cNvPr>
        <xdr:cNvSpPr/>
      </xdr:nvSpPr>
      <xdr:spPr>
        <a:xfrm>
          <a:off x="9588500" y="616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108386</xdr:rowOff>
    </xdr:from>
    <xdr:ext cx="534377" cy="259045"/>
    <xdr:sp macro="" textlink="">
      <xdr:nvSpPr>
        <xdr:cNvPr id="311" name="テキスト ボックス 310">
          <a:extLst>
            <a:ext uri="{FF2B5EF4-FFF2-40B4-BE49-F238E27FC236}">
              <a16:creationId xmlns:a16="http://schemas.microsoft.com/office/drawing/2014/main" id="{669C4E81-179B-44E4-89E1-EF8A6A1058A2}"/>
            </a:ext>
          </a:extLst>
        </xdr:cNvPr>
        <xdr:cNvSpPr txBox="1"/>
      </xdr:nvSpPr>
      <xdr:spPr>
        <a:xfrm>
          <a:off x="9372111" y="593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64383</xdr:rowOff>
    </xdr:from>
    <xdr:to>
      <xdr:col>46</xdr:col>
      <xdr:colOff>38100</xdr:colOff>
      <xdr:row>36</xdr:row>
      <xdr:rowOff>165983</xdr:rowOff>
    </xdr:to>
    <xdr:sp macro="" textlink="">
      <xdr:nvSpPr>
        <xdr:cNvPr id="312" name="楕円 311">
          <a:extLst>
            <a:ext uri="{FF2B5EF4-FFF2-40B4-BE49-F238E27FC236}">
              <a16:creationId xmlns:a16="http://schemas.microsoft.com/office/drawing/2014/main" id="{089A66D6-FB3C-452D-B9FE-093DE2FA8FC3}"/>
            </a:ext>
          </a:extLst>
        </xdr:cNvPr>
        <xdr:cNvSpPr/>
      </xdr:nvSpPr>
      <xdr:spPr>
        <a:xfrm>
          <a:off x="8699500" y="62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157110</xdr:rowOff>
    </xdr:from>
    <xdr:ext cx="534377" cy="259045"/>
    <xdr:sp macro="" textlink="">
      <xdr:nvSpPr>
        <xdr:cNvPr id="313" name="テキスト ボックス 312">
          <a:extLst>
            <a:ext uri="{FF2B5EF4-FFF2-40B4-BE49-F238E27FC236}">
              <a16:creationId xmlns:a16="http://schemas.microsoft.com/office/drawing/2014/main" id="{EDC50D25-F333-42BF-AEE0-C93D82ACEE19}"/>
            </a:ext>
          </a:extLst>
        </xdr:cNvPr>
        <xdr:cNvSpPr txBox="1"/>
      </xdr:nvSpPr>
      <xdr:spPr>
        <a:xfrm>
          <a:off x="8483111" y="63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21906</xdr:rowOff>
    </xdr:from>
    <xdr:to>
      <xdr:col>41</xdr:col>
      <xdr:colOff>101600</xdr:colOff>
      <xdr:row>37</xdr:row>
      <xdr:rowOff>123506</xdr:rowOff>
    </xdr:to>
    <xdr:sp macro="" textlink="">
      <xdr:nvSpPr>
        <xdr:cNvPr id="314" name="楕円 313">
          <a:extLst>
            <a:ext uri="{FF2B5EF4-FFF2-40B4-BE49-F238E27FC236}">
              <a16:creationId xmlns:a16="http://schemas.microsoft.com/office/drawing/2014/main" id="{03D1A008-A30E-41A5-9D71-3D0A1997EA1A}"/>
            </a:ext>
          </a:extLst>
        </xdr:cNvPr>
        <xdr:cNvSpPr/>
      </xdr:nvSpPr>
      <xdr:spPr>
        <a:xfrm>
          <a:off x="7810500" y="63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114633</xdr:rowOff>
    </xdr:from>
    <xdr:ext cx="534377" cy="259045"/>
    <xdr:sp macro="" textlink="">
      <xdr:nvSpPr>
        <xdr:cNvPr id="315" name="テキスト ボックス 314">
          <a:extLst>
            <a:ext uri="{FF2B5EF4-FFF2-40B4-BE49-F238E27FC236}">
              <a16:creationId xmlns:a16="http://schemas.microsoft.com/office/drawing/2014/main" id="{C0356526-74D6-45D7-870C-CF8DAE4E5F07}"/>
            </a:ext>
          </a:extLst>
        </xdr:cNvPr>
        <xdr:cNvSpPr txBox="1"/>
      </xdr:nvSpPr>
      <xdr:spPr>
        <a:xfrm>
          <a:off x="7594111" y="64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32007</xdr:rowOff>
    </xdr:from>
    <xdr:to>
      <xdr:col>36</xdr:col>
      <xdr:colOff>165100</xdr:colOff>
      <xdr:row>37</xdr:row>
      <xdr:rowOff>133607</xdr:rowOff>
    </xdr:to>
    <xdr:sp macro="" textlink="">
      <xdr:nvSpPr>
        <xdr:cNvPr id="316" name="楕円 315">
          <a:extLst>
            <a:ext uri="{FF2B5EF4-FFF2-40B4-BE49-F238E27FC236}">
              <a16:creationId xmlns:a16="http://schemas.microsoft.com/office/drawing/2014/main" id="{1CCDE31A-DFCC-42F0-9AE8-17671CED0CD1}"/>
            </a:ext>
          </a:extLst>
        </xdr:cNvPr>
        <xdr:cNvSpPr/>
      </xdr:nvSpPr>
      <xdr:spPr>
        <a:xfrm>
          <a:off x="6921500" y="637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124734</xdr:rowOff>
    </xdr:from>
    <xdr:ext cx="534377" cy="259045"/>
    <xdr:sp macro="" textlink="">
      <xdr:nvSpPr>
        <xdr:cNvPr id="317" name="テキスト ボックス 316">
          <a:extLst>
            <a:ext uri="{FF2B5EF4-FFF2-40B4-BE49-F238E27FC236}">
              <a16:creationId xmlns:a16="http://schemas.microsoft.com/office/drawing/2014/main" id="{66172378-B61D-4A27-B872-F14330A551E7}"/>
            </a:ext>
          </a:extLst>
        </xdr:cNvPr>
        <xdr:cNvSpPr txBox="1"/>
      </xdr:nvSpPr>
      <xdr:spPr>
        <a:xfrm>
          <a:off x="6705111" y="646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45831ABC-6153-4990-AAB9-4C64E79C479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769C6889-C0F7-4ADF-B359-FBA80D5096C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BD66F89C-5CE2-4145-9501-FC15FC6393F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F88847FA-58F6-45B2-B1EB-CC360C753661}"/>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62A5693F-3059-402F-A482-A7AD7300980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861599BC-1F55-4AF5-839E-4B4A3011872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59E71334-9FA8-43F8-9112-1EFB74EF706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79CA5431-7954-4582-B201-28416A91FF0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C5696B18-4556-4391-8D66-DD40E0F62921}"/>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AE57A9CD-BF3C-4AE8-A994-8F8CCEF433D8}"/>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D7F814A8-F00D-4DAC-8C44-1729E6B0DC82}"/>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DC803492-DCF6-430B-8DBE-1A675CD697AF}"/>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FC2194BF-9F17-4A68-9336-718255BB9FE4}"/>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8B6E275C-AA32-40BE-83AD-3DE7F5FFDE8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8F5F897E-E723-4F34-8785-DB702D308109}"/>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662F839B-3E5A-4BA4-8643-6688F6E8919D}"/>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9E430104-9FFC-4667-AC81-653F4CB930DC}"/>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AFC9CF57-A4C7-4ECA-A1A5-72494A2127CC}"/>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70DAEF0D-F71F-41A8-AF46-CFF8A78DA03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60A3A87D-F8F6-4166-B174-12457CA8B43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BF79776E-5629-40FC-BE8E-CFC66B0BB3C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9C2DCB29-57EF-4253-A8AE-411F62478822}"/>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A2F3A612-835A-4A4D-A516-CDFF6523171A}"/>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5555B17C-ACEB-4DE8-8142-820D0E431BF9}"/>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85B1F776-A256-45F8-A40B-58AA512985F6}"/>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94331B91-36B4-480B-9995-5852A121FE64}"/>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156945</xdr:rowOff>
    </xdr:from>
    <xdr:to>
      <xdr:col>55</xdr:col>
      <xdr:colOff>0</xdr:colOff>
      <xdr:row>57</xdr:row>
      <xdr:rowOff>29369</xdr:rowOff>
    </xdr:to>
    <xdr:cxnSp macro="">
      <xdr:nvCxnSpPr>
        <xdr:cNvPr id="344" name="直線コネクタ 343">
          <a:extLst>
            <a:ext uri="{FF2B5EF4-FFF2-40B4-BE49-F238E27FC236}">
              <a16:creationId xmlns:a16="http://schemas.microsoft.com/office/drawing/2014/main" id="{3799A051-1A97-4718-888E-D39274699E73}"/>
            </a:ext>
          </a:extLst>
        </xdr:cNvPr>
        <xdr:cNvCxnSpPr/>
      </xdr:nvCxnSpPr>
      <xdr:spPr>
        <a:xfrm>
          <a:off x="9639300" y="9758145"/>
          <a:ext cx="838200" cy="4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a:extLst>
            <a:ext uri="{FF2B5EF4-FFF2-40B4-BE49-F238E27FC236}">
              <a16:creationId xmlns:a16="http://schemas.microsoft.com/office/drawing/2014/main" id="{E0B7CFF4-677D-4185-8584-274DCF6338E7}"/>
            </a:ext>
          </a:extLst>
        </xdr:cNvPr>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2203BAEF-508F-4703-A89B-CFA2C0CF7816}"/>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156945</xdr:rowOff>
    </xdr:from>
    <xdr:to>
      <xdr:col>50</xdr:col>
      <xdr:colOff>114300</xdr:colOff>
      <xdr:row>57</xdr:row>
      <xdr:rowOff>4780</xdr:rowOff>
    </xdr:to>
    <xdr:cxnSp macro="">
      <xdr:nvCxnSpPr>
        <xdr:cNvPr id="347" name="直線コネクタ 346">
          <a:extLst>
            <a:ext uri="{FF2B5EF4-FFF2-40B4-BE49-F238E27FC236}">
              <a16:creationId xmlns:a16="http://schemas.microsoft.com/office/drawing/2014/main" id="{7D9FD94C-1D56-4EF3-B43B-C843D68D2436}"/>
            </a:ext>
          </a:extLst>
        </xdr:cNvPr>
        <xdr:cNvCxnSpPr/>
      </xdr:nvCxnSpPr>
      <xdr:spPr>
        <a:xfrm flipV="1">
          <a:off x="8750300" y="9758145"/>
          <a:ext cx="889000" cy="1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D953DE90-4D74-450F-A231-EA4144CA0A2C}"/>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a:extLst>
            <a:ext uri="{FF2B5EF4-FFF2-40B4-BE49-F238E27FC236}">
              <a16:creationId xmlns:a16="http://schemas.microsoft.com/office/drawing/2014/main" id="{B1C5D1D1-0C59-49E5-AF26-3A8D78DA3409}"/>
            </a:ext>
          </a:extLst>
        </xdr:cNvPr>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167868</xdr:rowOff>
    </xdr:from>
    <xdr:to>
      <xdr:col>45</xdr:col>
      <xdr:colOff>177800</xdr:colOff>
      <xdr:row>57</xdr:row>
      <xdr:rowOff>4780</xdr:rowOff>
    </xdr:to>
    <xdr:cxnSp macro="">
      <xdr:nvCxnSpPr>
        <xdr:cNvPr id="350" name="直線コネクタ 349">
          <a:extLst>
            <a:ext uri="{FF2B5EF4-FFF2-40B4-BE49-F238E27FC236}">
              <a16:creationId xmlns:a16="http://schemas.microsoft.com/office/drawing/2014/main" id="{9733D166-F60C-4018-A560-85943E4F4BD6}"/>
            </a:ext>
          </a:extLst>
        </xdr:cNvPr>
        <xdr:cNvCxnSpPr/>
      </xdr:nvCxnSpPr>
      <xdr:spPr>
        <a:xfrm>
          <a:off x="7861300" y="9769068"/>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1DD5ABEF-6F55-48DF-9187-D912AE11C7B2}"/>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a:extLst>
            <a:ext uri="{FF2B5EF4-FFF2-40B4-BE49-F238E27FC236}">
              <a16:creationId xmlns:a16="http://schemas.microsoft.com/office/drawing/2014/main" id="{B7D30EC9-B8BA-4563-8AC7-CF8F8490F545}"/>
            </a:ext>
          </a:extLst>
        </xdr:cNvPr>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167868</xdr:rowOff>
    </xdr:from>
    <xdr:to>
      <xdr:col>41</xdr:col>
      <xdr:colOff>50800</xdr:colOff>
      <xdr:row>57</xdr:row>
      <xdr:rowOff>22968</xdr:rowOff>
    </xdr:to>
    <xdr:cxnSp macro="">
      <xdr:nvCxnSpPr>
        <xdr:cNvPr id="353" name="直線コネクタ 352">
          <a:extLst>
            <a:ext uri="{FF2B5EF4-FFF2-40B4-BE49-F238E27FC236}">
              <a16:creationId xmlns:a16="http://schemas.microsoft.com/office/drawing/2014/main" id="{1B11434E-C523-4289-8FCF-59019AB36EF1}"/>
            </a:ext>
          </a:extLst>
        </xdr:cNvPr>
        <xdr:cNvCxnSpPr/>
      </xdr:nvCxnSpPr>
      <xdr:spPr>
        <a:xfrm flipV="1">
          <a:off x="6972300" y="9769068"/>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E9E08876-E496-4D82-BB50-F170D25640EA}"/>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136922</xdr:rowOff>
    </xdr:from>
    <xdr:ext cx="534377" cy="259045"/>
    <xdr:sp macro="" textlink="">
      <xdr:nvSpPr>
        <xdr:cNvPr id="355" name="テキスト ボックス 354">
          <a:extLst>
            <a:ext uri="{FF2B5EF4-FFF2-40B4-BE49-F238E27FC236}">
              <a16:creationId xmlns:a16="http://schemas.microsoft.com/office/drawing/2014/main" id="{C6513A98-6343-4752-943F-74ED11C9BC6A}"/>
            </a:ext>
          </a:extLst>
        </xdr:cNvPr>
        <xdr:cNvSpPr txBox="1"/>
      </xdr:nvSpPr>
      <xdr:spPr>
        <a:xfrm>
          <a:off x="7594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C040D46-D156-469D-9D14-5F9AECCF7D6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BFB8698-8E3D-4F80-95FD-9E6352BA4CBC}"/>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9023E0D1-D83B-4112-B053-2DB26A84043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69561094-774F-41E0-9761-A3C85BA280E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FB6EE065-2778-46C2-91B7-EBF79DDD589C}"/>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ADF91F0B-D60A-49EA-9889-472BEF0A0F96}"/>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7F24A406-20CB-4F9A-B712-6AB82A5811C3}"/>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150019</xdr:rowOff>
    </xdr:from>
    <xdr:to>
      <xdr:col>55</xdr:col>
      <xdr:colOff>50800</xdr:colOff>
      <xdr:row>57</xdr:row>
      <xdr:rowOff>80169</xdr:rowOff>
    </xdr:to>
    <xdr:sp macro="" textlink="">
      <xdr:nvSpPr>
        <xdr:cNvPr id="363" name="楕円 362">
          <a:extLst>
            <a:ext uri="{FF2B5EF4-FFF2-40B4-BE49-F238E27FC236}">
              <a16:creationId xmlns:a16="http://schemas.microsoft.com/office/drawing/2014/main" id="{F5E7EF9F-E35A-466B-B25C-E7D9ADFBBAF0}"/>
            </a:ext>
          </a:extLst>
        </xdr:cNvPr>
        <xdr:cNvSpPr/>
      </xdr:nvSpPr>
      <xdr:spPr>
        <a:xfrm>
          <a:off x="10426700" y="97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1446</xdr:rowOff>
    </xdr:from>
    <xdr:ext cx="534377" cy="259045"/>
    <xdr:sp macro="" textlink="">
      <xdr:nvSpPr>
        <xdr:cNvPr id="364" name="普通建設事業費該当値テキスト">
          <a:extLst>
            <a:ext uri="{FF2B5EF4-FFF2-40B4-BE49-F238E27FC236}">
              <a16:creationId xmlns:a16="http://schemas.microsoft.com/office/drawing/2014/main" id="{D92509C1-197A-4B89-B394-7A85EAA2AD1D}"/>
            </a:ext>
          </a:extLst>
        </xdr:cNvPr>
        <xdr:cNvSpPr txBox="1"/>
      </xdr:nvSpPr>
      <xdr:spPr>
        <a:xfrm>
          <a:off x="10528300" y="96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106145</xdr:rowOff>
    </xdr:from>
    <xdr:to>
      <xdr:col>50</xdr:col>
      <xdr:colOff>165100</xdr:colOff>
      <xdr:row>57</xdr:row>
      <xdr:rowOff>36295</xdr:rowOff>
    </xdr:to>
    <xdr:sp macro="" textlink="">
      <xdr:nvSpPr>
        <xdr:cNvPr id="365" name="楕円 364">
          <a:extLst>
            <a:ext uri="{FF2B5EF4-FFF2-40B4-BE49-F238E27FC236}">
              <a16:creationId xmlns:a16="http://schemas.microsoft.com/office/drawing/2014/main" id="{64DF6955-8C00-491B-935F-CCA8AF52883F}"/>
            </a:ext>
          </a:extLst>
        </xdr:cNvPr>
        <xdr:cNvSpPr/>
      </xdr:nvSpPr>
      <xdr:spPr>
        <a:xfrm>
          <a:off x="9588500" y="97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52822</xdr:rowOff>
    </xdr:from>
    <xdr:ext cx="534377" cy="259045"/>
    <xdr:sp macro="" textlink="">
      <xdr:nvSpPr>
        <xdr:cNvPr id="366" name="テキスト ボックス 365">
          <a:extLst>
            <a:ext uri="{FF2B5EF4-FFF2-40B4-BE49-F238E27FC236}">
              <a16:creationId xmlns:a16="http://schemas.microsoft.com/office/drawing/2014/main" id="{22AACB7E-FD31-496B-8419-502FA17C32C0}"/>
            </a:ext>
          </a:extLst>
        </xdr:cNvPr>
        <xdr:cNvSpPr txBox="1"/>
      </xdr:nvSpPr>
      <xdr:spPr>
        <a:xfrm>
          <a:off x="9372111" y="94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125430</xdr:rowOff>
    </xdr:from>
    <xdr:to>
      <xdr:col>46</xdr:col>
      <xdr:colOff>38100</xdr:colOff>
      <xdr:row>57</xdr:row>
      <xdr:rowOff>55580</xdr:rowOff>
    </xdr:to>
    <xdr:sp macro="" textlink="">
      <xdr:nvSpPr>
        <xdr:cNvPr id="367" name="楕円 366">
          <a:extLst>
            <a:ext uri="{FF2B5EF4-FFF2-40B4-BE49-F238E27FC236}">
              <a16:creationId xmlns:a16="http://schemas.microsoft.com/office/drawing/2014/main" id="{14A68482-ABD6-4947-ABB9-499A0A5EAF47}"/>
            </a:ext>
          </a:extLst>
        </xdr:cNvPr>
        <xdr:cNvSpPr/>
      </xdr:nvSpPr>
      <xdr:spPr>
        <a:xfrm>
          <a:off x="8699500" y="972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72107</xdr:rowOff>
    </xdr:from>
    <xdr:ext cx="534377" cy="259045"/>
    <xdr:sp macro="" textlink="">
      <xdr:nvSpPr>
        <xdr:cNvPr id="368" name="テキスト ボックス 367">
          <a:extLst>
            <a:ext uri="{FF2B5EF4-FFF2-40B4-BE49-F238E27FC236}">
              <a16:creationId xmlns:a16="http://schemas.microsoft.com/office/drawing/2014/main" id="{4341FC27-FE67-4513-BF00-93E00AD96D3C}"/>
            </a:ext>
          </a:extLst>
        </xdr:cNvPr>
        <xdr:cNvSpPr txBox="1"/>
      </xdr:nvSpPr>
      <xdr:spPr>
        <a:xfrm>
          <a:off x="8483111" y="950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117068</xdr:rowOff>
    </xdr:from>
    <xdr:to>
      <xdr:col>41</xdr:col>
      <xdr:colOff>101600</xdr:colOff>
      <xdr:row>57</xdr:row>
      <xdr:rowOff>47218</xdr:rowOff>
    </xdr:to>
    <xdr:sp macro="" textlink="">
      <xdr:nvSpPr>
        <xdr:cNvPr id="369" name="楕円 368">
          <a:extLst>
            <a:ext uri="{FF2B5EF4-FFF2-40B4-BE49-F238E27FC236}">
              <a16:creationId xmlns:a16="http://schemas.microsoft.com/office/drawing/2014/main" id="{AFDBDA45-A1EF-409E-A6EC-47368B746061}"/>
            </a:ext>
          </a:extLst>
        </xdr:cNvPr>
        <xdr:cNvSpPr/>
      </xdr:nvSpPr>
      <xdr:spPr>
        <a:xfrm>
          <a:off x="7810500" y="97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63745</xdr:rowOff>
    </xdr:from>
    <xdr:ext cx="534377" cy="259045"/>
    <xdr:sp macro="" textlink="">
      <xdr:nvSpPr>
        <xdr:cNvPr id="370" name="テキスト ボックス 369">
          <a:extLst>
            <a:ext uri="{FF2B5EF4-FFF2-40B4-BE49-F238E27FC236}">
              <a16:creationId xmlns:a16="http://schemas.microsoft.com/office/drawing/2014/main" id="{77E0B1D5-2512-4842-818F-CCAC2453E7C9}"/>
            </a:ext>
          </a:extLst>
        </xdr:cNvPr>
        <xdr:cNvSpPr txBox="1"/>
      </xdr:nvSpPr>
      <xdr:spPr>
        <a:xfrm>
          <a:off x="7594111" y="94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143618</xdr:rowOff>
    </xdr:from>
    <xdr:to>
      <xdr:col>36</xdr:col>
      <xdr:colOff>165100</xdr:colOff>
      <xdr:row>57</xdr:row>
      <xdr:rowOff>73768</xdr:rowOff>
    </xdr:to>
    <xdr:sp macro="" textlink="">
      <xdr:nvSpPr>
        <xdr:cNvPr id="371" name="楕円 370">
          <a:extLst>
            <a:ext uri="{FF2B5EF4-FFF2-40B4-BE49-F238E27FC236}">
              <a16:creationId xmlns:a16="http://schemas.microsoft.com/office/drawing/2014/main" id="{EFDA5842-DD43-400B-842D-0AA225E2C726}"/>
            </a:ext>
          </a:extLst>
        </xdr:cNvPr>
        <xdr:cNvSpPr/>
      </xdr:nvSpPr>
      <xdr:spPr>
        <a:xfrm>
          <a:off x="6921500" y="97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64895</xdr:rowOff>
    </xdr:from>
    <xdr:ext cx="534377" cy="259045"/>
    <xdr:sp macro="" textlink="">
      <xdr:nvSpPr>
        <xdr:cNvPr id="372" name="テキスト ボックス 371">
          <a:extLst>
            <a:ext uri="{FF2B5EF4-FFF2-40B4-BE49-F238E27FC236}">
              <a16:creationId xmlns:a16="http://schemas.microsoft.com/office/drawing/2014/main" id="{94B01012-AAC6-485B-9367-DB159FBF2F1C}"/>
            </a:ext>
          </a:extLst>
        </xdr:cNvPr>
        <xdr:cNvSpPr txBox="1"/>
      </xdr:nvSpPr>
      <xdr:spPr>
        <a:xfrm>
          <a:off x="6705111" y="98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F18F8ED3-2A77-4EBB-8744-4EDEABB7175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D489DBB5-C1A3-4EA7-AA1A-333A26B410CB}"/>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D7BF0BD3-AA38-455D-9194-EA088970026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74207797-BCE8-44F4-ABFB-249239E0649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D4E253E6-E425-4752-AB50-3FCB7E02C568}"/>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5F4C645F-CB8A-48C4-8FAA-3E5472AB393A}"/>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903E6FC0-EC63-462B-9E16-1CD31604F62E}"/>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A1675F8B-A883-4937-A807-80BFD934F56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B4B7BC3-B0E8-40CC-B375-6E319564D201}"/>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ED6EA2F-A6F5-4922-B054-54B96724B4C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773A6151-69C2-40A6-8A29-1645364D4B2D}"/>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53E96DBA-DB8C-40CA-A6A3-B953031E2888}"/>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A5F55316-E1C2-4387-8157-FF1C4A8E71D6}"/>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F71881F9-098A-4E2D-B1A6-436A25FFE566}"/>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435B11A5-DB1A-4144-9822-E5766F1ACE18}"/>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34D0257E-9A28-458C-8369-E65078FAD9B9}"/>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C16E511C-B366-48C3-A0F8-805A8372A5B9}"/>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FF704EEE-AE0B-4D07-A1C3-6507C8913D6A}"/>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7DBEE7CB-596C-4220-92C1-3F4457DF3487}"/>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6501E7A7-B9AE-4B13-B3B9-4A26F20AB2E3}"/>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D57732AF-73F9-47B5-9621-84B9D0B1DFCF}"/>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64E89347-1A9F-4F0A-B122-6F3B054A0B53}"/>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702DE2FF-DCDC-42AB-A595-70EBA046930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2B190697-97BB-49E0-8F1A-223996E5AAA7}"/>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99F12863-FD2E-475F-8BB1-4BA849D1CC8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EBDACEB1-7F76-41E3-83F3-238E4DD3C35E}"/>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2AA017F4-1165-4BD7-8158-4934831A091F}"/>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7CB636AB-C3A1-42C8-A6DF-93362E48665B}"/>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283A297E-0949-4474-A3E8-5F89531805EF}"/>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7C55DCE5-7379-482D-B43D-085DF611E47B}"/>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32159</xdr:rowOff>
    </xdr:from>
    <xdr:to>
      <xdr:col>55</xdr:col>
      <xdr:colOff>0</xdr:colOff>
      <xdr:row>77</xdr:row>
      <xdr:rowOff>110962</xdr:rowOff>
    </xdr:to>
    <xdr:cxnSp macro="">
      <xdr:nvCxnSpPr>
        <xdr:cNvPr id="403" name="直線コネクタ 402">
          <a:extLst>
            <a:ext uri="{FF2B5EF4-FFF2-40B4-BE49-F238E27FC236}">
              <a16:creationId xmlns:a16="http://schemas.microsoft.com/office/drawing/2014/main" id="{B91E6A6D-1614-4E8A-A01D-E6FD71A9E41A}"/>
            </a:ext>
          </a:extLst>
        </xdr:cNvPr>
        <xdr:cNvCxnSpPr/>
      </xdr:nvCxnSpPr>
      <xdr:spPr>
        <a:xfrm>
          <a:off x="9639300" y="13233809"/>
          <a:ext cx="838200" cy="7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a:extLst>
            <a:ext uri="{FF2B5EF4-FFF2-40B4-BE49-F238E27FC236}">
              <a16:creationId xmlns:a16="http://schemas.microsoft.com/office/drawing/2014/main" id="{657D83F5-964B-4480-B98F-851F1B1D4AA9}"/>
            </a:ext>
          </a:extLst>
        </xdr:cNvPr>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C6A1A94A-3D24-4A0C-B9E9-A35F42803511}"/>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32159</xdr:rowOff>
    </xdr:from>
    <xdr:to>
      <xdr:col>50</xdr:col>
      <xdr:colOff>114300</xdr:colOff>
      <xdr:row>77</xdr:row>
      <xdr:rowOff>41870</xdr:rowOff>
    </xdr:to>
    <xdr:cxnSp macro="">
      <xdr:nvCxnSpPr>
        <xdr:cNvPr id="406" name="直線コネクタ 405">
          <a:extLst>
            <a:ext uri="{FF2B5EF4-FFF2-40B4-BE49-F238E27FC236}">
              <a16:creationId xmlns:a16="http://schemas.microsoft.com/office/drawing/2014/main" id="{A3DC20E5-38C7-4C5B-B235-7DF7B48DC7B6}"/>
            </a:ext>
          </a:extLst>
        </xdr:cNvPr>
        <xdr:cNvCxnSpPr/>
      </xdr:nvCxnSpPr>
      <xdr:spPr>
        <a:xfrm flipV="1">
          <a:off x="8750300" y="13233809"/>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13E0EF06-D9E3-45EE-AFA5-98933F036096}"/>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a:extLst>
            <a:ext uri="{FF2B5EF4-FFF2-40B4-BE49-F238E27FC236}">
              <a16:creationId xmlns:a16="http://schemas.microsoft.com/office/drawing/2014/main" id="{82B13302-433B-48F9-838A-DD6AB6837BD1}"/>
            </a:ext>
          </a:extLst>
        </xdr:cNvPr>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41870</xdr:rowOff>
    </xdr:from>
    <xdr:to>
      <xdr:col>45</xdr:col>
      <xdr:colOff>177800</xdr:colOff>
      <xdr:row>78</xdr:row>
      <xdr:rowOff>1026</xdr:rowOff>
    </xdr:to>
    <xdr:cxnSp macro="">
      <xdr:nvCxnSpPr>
        <xdr:cNvPr id="409" name="直線コネクタ 408">
          <a:extLst>
            <a:ext uri="{FF2B5EF4-FFF2-40B4-BE49-F238E27FC236}">
              <a16:creationId xmlns:a16="http://schemas.microsoft.com/office/drawing/2014/main" id="{687CA092-E77D-4EFD-9AF4-45F286E137DE}"/>
            </a:ext>
          </a:extLst>
        </xdr:cNvPr>
        <xdr:cNvCxnSpPr/>
      </xdr:nvCxnSpPr>
      <xdr:spPr>
        <a:xfrm flipV="1">
          <a:off x="7861300" y="13243520"/>
          <a:ext cx="889000" cy="1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B3F3D42D-ACE5-418C-999B-7479245307E7}"/>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a:extLst>
            <a:ext uri="{FF2B5EF4-FFF2-40B4-BE49-F238E27FC236}">
              <a16:creationId xmlns:a16="http://schemas.microsoft.com/office/drawing/2014/main" id="{903AFC40-9DFB-4FA9-8963-651B07339C18}"/>
            </a:ext>
          </a:extLst>
        </xdr:cNvPr>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1026</xdr:rowOff>
    </xdr:from>
    <xdr:to>
      <xdr:col>41</xdr:col>
      <xdr:colOff>50800</xdr:colOff>
      <xdr:row>78</xdr:row>
      <xdr:rowOff>10640</xdr:rowOff>
    </xdr:to>
    <xdr:cxnSp macro="">
      <xdr:nvCxnSpPr>
        <xdr:cNvPr id="412" name="直線コネクタ 411">
          <a:extLst>
            <a:ext uri="{FF2B5EF4-FFF2-40B4-BE49-F238E27FC236}">
              <a16:creationId xmlns:a16="http://schemas.microsoft.com/office/drawing/2014/main" id="{726D9B16-8EFF-4110-9343-911248D17E7D}"/>
            </a:ext>
          </a:extLst>
        </xdr:cNvPr>
        <xdr:cNvCxnSpPr/>
      </xdr:nvCxnSpPr>
      <xdr:spPr>
        <a:xfrm flipV="1">
          <a:off x="6972300" y="13374126"/>
          <a:ext cx="889000" cy="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94230BC3-26A5-4C4F-8321-EEB403FDE181}"/>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98221</xdr:rowOff>
    </xdr:from>
    <xdr:ext cx="534377" cy="259045"/>
    <xdr:sp macro="" textlink="">
      <xdr:nvSpPr>
        <xdr:cNvPr id="414" name="テキスト ボックス 413">
          <a:extLst>
            <a:ext uri="{FF2B5EF4-FFF2-40B4-BE49-F238E27FC236}">
              <a16:creationId xmlns:a16="http://schemas.microsoft.com/office/drawing/2014/main" id="{EDDCE82F-187E-4F00-8D31-C60ED70F2516}"/>
            </a:ext>
          </a:extLst>
        </xdr:cNvPr>
        <xdr:cNvSpPr txBox="1"/>
      </xdr:nvSpPr>
      <xdr:spPr>
        <a:xfrm>
          <a:off x="7594111" y="13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E4F8B0CD-7009-4427-8556-C5369AF31D82}"/>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2A0CC638-176F-44CD-8CC7-E150C150900C}"/>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7D7AC735-A6F6-4F14-8991-51C7EAEDF7D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49D1664-9B25-4779-9952-BA1CC15BA12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626B865F-E95F-4994-8C34-CCF129E58BC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4F8A269C-D9A9-497B-8557-7F07C4C12E5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82CC0F91-0770-4845-B40E-5B89D439C753}"/>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60162</xdr:rowOff>
    </xdr:from>
    <xdr:to>
      <xdr:col>55</xdr:col>
      <xdr:colOff>50800</xdr:colOff>
      <xdr:row>77</xdr:row>
      <xdr:rowOff>161762</xdr:rowOff>
    </xdr:to>
    <xdr:sp macro="" textlink="">
      <xdr:nvSpPr>
        <xdr:cNvPr id="422" name="楕円 421">
          <a:extLst>
            <a:ext uri="{FF2B5EF4-FFF2-40B4-BE49-F238E27FC236}">
              <a16:creationId xmlns:a16="http://schemas.microsoft.com/office/drawing/2014/main" id="{0F88C41F-8D01-4BC5-A5A3-B412FDCF035F}"/>
            </a:ext>
          </a:extLst>
        </xdr:cNvPr>
        <xdr:cNvSpPr/>
      </xdr:nvSpPr>
      <xdr:spPr>
        <a:xfrm>
          <a:off x="10426700" y="132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83039</xdr:rowOff>
    </xdr:from>
    <xdr:ext cx="534377" cy="259045"/>
    <xdr:sp macro="" textlink="">
      <xdr:nvSpPr>
        <xdr:cNvPr id="423" name="普通建設事業費 （ うち新規整備　）該当値テキスト">
          <a:extLst>
            <a:ext uri="{FF2B5EF4-FFF2-40B4-BE49-F238E27FC236}">
              <a16:creationId xmlns:a16="http://schemas.microsoft.com/office/drawing/2014/main" id="{B3E8F9B2-B32D-4CA3-9215-B33FE24614AA}"/>
            </a:ext>
          </a:extLst>
        </xdr:cNvPr>
        <xdr:cNvSpPr txBox="1"/>
      </xdr:nvSpPr>
      <xdr:spPr>
        <a:xfrm>
          <a:off x="10528300" y="1311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152809</xdr:rowOff>
    </xdr:from>
    <xdr:to>
      <xdr:col>50</xdr:col>
      <xdr:colOff>165100</xdr:colOff>
      <xdr:row>77</xdr:row>
      <xdr:rowOff>82959</xdr:rowOff>
    </xdr:to>
    <xdr:sp macro="" textlink="">
      <xdr:nvSpPr>
        <xdr:cNvPr id="424" name="楕円 423">
          <a:extLst>
            <a:ext uri="{FF2B5EF4-FFF2-40B4-BE49-F238E27FC236}">
              <a16:creationId xmlns:a16="http://schemas.microsoft.com/office/drawing/2014/main" id="{0166E6DA-4DCA-4082-A08B-68676B1B5889}"/>
            </a:ext>
          </a:extLst>
        </xdr:cNvPr>
        <xdr:cNvSpPr/>
      </xdr:nvSpPr>
      <xdr:spPr>
        <a:xfrm>
          <a:off x="9588500" y="131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99487</xdr:rowOff>
    </xdr:from>
    <xdr:ext cx="534377" cy="259045"/>
    <xdr:sp macro="" textlink="">
      <xdr:nvSpPr>
        <xdr:cNvPr id="425" name="テキスト ボックス 424">
          <a:extLst>
            <a:ext uri="{FF2B5EF4-FFF2-40B4-BE49-F238E27FC236}">
              <a16:creationId xmlns:a16="http://schemas.microsoft.com/office/drawing/2014/main" id="{D98533C3-5B79-438D-BE00-876C00662848}"/>
            </a:ext>
          </a:extLst>
        </xdr:cNvPr>
        <xdr:cNvSpPr txBox="1"/>
      </xdr:nvSpPr>
      <xdr:spPr>
        <a:xfrm>
          <a:off x="9372111" y="1295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162520</xdr:rowOff>
    </xdr:from>
    <xdr:to>
      <xdr:col>46</xdr:col>
      <xdr:colOff>38100</xdr:colOff>
      <xdr:row>77</xdr:row>
      <xdr:rowOff>92670</xdr:rowOff>
    </xdr:to>
    <xdr:sp macro="" textlink="">
      <xdr:nvSpPr>
        <xdr:cNvPr id="426" name="楕円 425">
          <a:extLst>
            <a:ext uri="{FF2B5EF4-FFF2-40B4-BE49-F238E27FC236}">
              <a16:creationId xmlns:a16="http://schemas.microsoft.com/office/drawing/2014/main" id="{7EFB47EE-FB68-4631-8669-A2C0B25D16EC}"/>
            </a:ext>
          </a:extLst>
        </xdr:cNvPr>
        <xdr:cNvSpPr/>
      </xdr:nvSpPr>
      <xdr:spPr>
        <a:xfrm>
          <a:off x="8699500" y="131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109197</xdr:rowOff>
    </xdr:from>
    <xdr:ext cx="534377" cy="259045"/>
    <xdr:sp macro="" textlink="">
      <xdr:nvSpPr>
        <xdr:cNvPr id="427" name="テキスト ボックス 426">
          <a:extLst>
            <a:ext uri="{FF2B5EF4-FFF2-40B4-BE49-F238E27FC236}">
              <a16:creationId xmlns:a16="http://schemas.microsoft.com/office/drawing/2014/main" id="{2AE49183-9619-4B65-89E8-F2B9DD3401E1}"/>
            </a:ext>
          </a:extLst>
        </xdr:cNvPr>
        <xdr:cNvSpPr txBox="1"/>
      </xdr:nvSpPr>
      <xdr:spPr>
        <a:xfrm>
          <a:off x="8483111" y="1296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121676</xdr:rowOff>
    </xdr:from>
    <xdr:to>
      <xdr:col>41</xdr:col>
      <xdr:colOff>101600</xdr:colOff>
      <xdr:row>78</xdr:row>
      <xdr:rowOff>51826</xdr:rowOff>
    </xdr:to>
    <xdr:sp macro="" textlink="">
      <xdr:nvSpPr>
        <xdr:cNvPr id="428" name="楕円 427">
          <a:extLst>
            <a:ext uri="{FF2B5EF4-FFF2-40B4-BE49-F238E27FC236}">
              <a16:creationId xmlns:a16="http://schemas.microsoft.com/office/drawing/2014/main" id="{A38000D6-3842-43C2-9017-F518604C0BC3}"/>
            </a:ext>
          </a:extLst>
        </xdr:cNvPr>
        <xdr:cNvSpPr/>
      </xdr:nvSpPr>
      <xdr:spPr>
        <a:xfrm>
          <a:off x="7810500" y="1332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68353</xdr:rowOff>
    </xdr:from>
    <xdr:ext cx="534377" cy="259045"/>
    <xdr:sp macro="" textlink="">
      <xdr:nvSpPr>
        <xdr:cNvPr id="429" name="テキスト ボックス 428">
          <a:extLst>
            <a:ext uri="{FF2B5EF4-FFF2-40B4-BE49-F238E27FC236}">
              <a16:creationId xmlns:a16="http://schemas.microsoft.com/office/drawing/2014/main" id="{7148E0E5-958F-42CE-BD4A-96D1B450B6B1}"/>
            </a:ext>
          </a:extLst>
        </xdr:cNvPr>
        <xdr:cNvSpPr txBox="1"/>
      </xdr:nvSpPr>
      <xdr:spPr>
        <a:xfrm>
          <a:off x="7594111" y="130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131290</xdr:rowOff>
    </xdr:from>
    <xdr:to>
      <xdr:col>36</xdr:col>
      <xdr:colOff>165100</xdr:colOff>
      <xdr:row>78</xdr:row>
      <xdr:rowOff>61440</xdr:rowOff>
    </xdr:to>
    <xdr:sp macro="" textlink="">
      <xdr:nvSpPr>
        <xdr:cNvPr id="430" name="楕円 429">
          <a:extLst>
            <a:ext uri="{FF2B5EF4-FFF2-40B4-BE49-F238E27FC236}">
              <a16:creationId xmlns:a16="http://schemas.microsoft.com/office/drawing/2014/main" id="{95F4D44D-B561-4476-BD4C-3DC06FD8FF14}"/>
            </a:ext>
          </a:extLst>
        </xdr:cNvPr>
        <xdr:cNvSpPr/>
      </xdr:nvSpPr>
      <xdr:spPr>
        <a:xfrm>
          <a:off x="6921500" y="133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52567</xdr:rowOff>
    </xdr:from>
    <xdr:ext cx="534377" cy="259045"/>
    <xdr:sp macro="" textlink="">
      <xdr:nvSpPr>
        <xdr:cNvPr id="431" name="テキスト ボックス 430">
          <a:extLst>
            <a:ext uri="{FF2B5EF4-FFF2-40B4-BE49-F238E27FC236}">
              <a16:creationId xmlns:a16="http://schemas.microsoft.com/office/drawing/2014/main" id="{9E6C9FFF-4492-43AB-AC1C-B771A1020D26}"/>
            </a:ext>
          </a:extLst>
        </xdr:cNvPr>
        <xdr:cNvSpPr txBox="1"/>
      </xdr:nvSpPr>
      <xdr:spPr>
        <a:xfrm>
          <a:off x="6705111" y="1342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74DA4085-AA1A-4C5D-B6B9-DDCA1884B91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9F5C9252-41EB-4FC5-9C99-E38347C64E8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EA5DE483-0651-4077-97F3-BDAEA7353BF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9E5FCA5A-B7A4-4E88-967B-46372987820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5C5FA43-1F91-422F-A8CD-28BE296D2FA3}"/>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56542954-EC41-4DCD-AD53-4D35DC7330E1}"/>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64637358-060E-41C8-89ED-6E99DFD823E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530B7FF1-5682-4C0D-B5FE-5B754705255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3498866B-F9AE-4AE0-84FE-F57A8AAD87C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CDEB637B-5846-4B29-9945-B560343D835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38D5BF2D-BE4E-44A7-B479-1D8E74F1FADE}"/>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EB35EC3F-84A9-4960-B4F6-8B3D2C266F23}"/>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C2EF1ABC-ED46-4C8D-AE72-3EF339BC4C99}"/>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518E7DDB-B179-49C2-8FB8-DABAD56A59DC}"/>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65D2008C-7C17-4807-9E0A-9A4191A14761}"/>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759F3B95-387F-4346-9E9B-F52142332AA6}"/>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237CA972-39E5-4653-B053-B6572695CA8F}"/>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5703D967-9FE8-406D-9D23-C0E61C881513}"/>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4FA75B19-3DB9-4E9E-BF50-040BBE043F64}"/>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F53F4DD4-17F9-4AE0-AC16-C151688FFA93}"/>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E59D7D74-2177-4F17-92E0-00AA0D8B7A44}"/>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E8096E35-D165-47C3-A620-BE0C0D371EC5}"/>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EFACD003-8228-4FF6-B75D-3378C0A33137}"/>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3636DAE7-D264-46A9-BF1B-BA4BE2ECF9CD}"/>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6CE508BF-C6B5-4CD7-BD6B-CAE236F2320D}"/>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FACE8F67-D751-4DFD-A1E9-DB3A249F1473}"/>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2DBA26C2-A059-4DC1-841C-148AA56D4B32}"/>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2A5DC7D4-88B5-4FF9-A32C-9C4FF5AAA44F}"/>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AC3C8827-D661-4C55-83DF-C74A801827D8}"/>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948FB71D-1D82-473C-A68B-BAF452E7101F}"/>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14362</xdr:rowOff>
    </xdr:from>
    <xdr:to>
      <xdr:col>55</xdr:col>
      <xdr:colOff>0</xdr:colOff>
      <xdr:row>97</xdr:row>
      <xdr:rowOff>72737</xdr:rowOff>
    </xdr:to>
    <xdr:cxnSp macro="">
      <xdr:nvCxnSpPr>
        <xdr:cNvPr id="462" name="直線コネクタ 461">
          <a:extLst>
            <a:ext uri="{FF2B5EF4-FFF2-40B4-BE49-F238E27FC236}">
              <a16:creationId xmlns:a16="http://schemas.microsoft.com/office/drawing/2014/main" id="{E5DFE25F-C450-4597-9AD7-CAF61FAF8F6C}"/>
            </a:ext>
          </a:extLst>
        </xdr:cNvPr>
        <xdr:cNvCxnSpPr/>
      </xdr:nvCxnSpPr>
      <xdr:spPr>
        <a:xfrm flipV="1">
          <a:off x="9639300" y="16645012"/>
          <a:ext cx="838200" cy="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a:extLst>
            <a:ext uri="{FF2B5EF4-FFF2-40B4-BE49-F238E27FC236}">
              <a16:creationId xmlns:a16="http://schemas.microsoft.com/office/drawing/2014/main" id="{E9E21538-F334-43FF-989A-5764A2EDD16E}"/>
            </a:ext>
          </a:extLst>
        </xdr:cNvPr>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686FA356-E00E-4862-80A6-050E7A5C4EF5}"/>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37483</xdr:rowOff>
    </xdr:from>
    <xdr:to>
      <xdr:col>50</xdr:col>
      <xdr:colOff>114300</xdr:colOff>
      <xdr:row>97</xdr:row>
      <xdr:rowOff>72737</xdr:rowOff>
    </xdr:to>
    <xdr:cxnSp macro="">
      <xdr:nvCxnSpPr>
        <xdr:cNvPr id="465" name="直線コネクタ 464">
          <a:extLst>
            <a:ext uri="{FF2B5EF4-FFF2-40B4-BE49-F238E27FC236}">
              <a16:creationId xmlns:a16="http://schemas.microsoft.com/office/drawing/2014/main" id="{134E0B72-BFEA-411F-BB1B-AC5D6400C5A4}"/>
            </a:ext>
          </a:extLst>
        </xdr:cNvPr>
        <xdr:cNvCxnSpPr/>
      </xdr:nvCxnSpPr>
      <xdr:spPr>
        <a:xfrm>
          <a:off x="8750300" y="16668133"/>
          <a:ext cx="889000" cy="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12C0F317-2394-4869-BFBB-870A14E9FAE8}"/>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59E6E7B6-8F5A-4DB2-9037-C8E3AA2FC8A4}"/>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37483</xdr:rowOff>
    </xdr:from>
    <xdr:to>
      <xdr:col>45</xdr:col>
      <xdr:colOff>177800</xdr:colOff>
      <xdr:row>97</xdr:row>
      <xdr:rowOff>56147</xdr:rowOff>
    </xdr:to>
    <xdr:cxnSp macro="">
      <xdr:nvCxnSpPr>
        <xdr:cNvPr id="468" name="直線コネクタ 467">
          <a:extLst>
            <a:ext uri="{FF2B5EF4-FFF2-40B4-BE49-F238E27FC236}">
              <a16:creationId xmlns:a16="http://schemas.microsoft.com/office/drawing/2014/main" id="{D79F5E78-6CC7-41A1-A5B3-6AE127ED5B5D}"/>
            </a:ext>
          </a:extLst>
        </xdr:cNvPr>
        <xdr:cNvCxnSpPr/>
      </xdr:nvCxnSpPr>
      <xdr:spPr>
        <a:xfrm flipV="1">
          <a:off x="7861300" y="16668133"/>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3860DDC8-65C3-4D62-A22D-586093D4C3DD}"/>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70" name="テキスト ボックス 469">
          <a:extLst>
            <a:ext uri="{FF2B5EF4-FFF2-40B4-BE49-F238E27FC236}">
              <a16:creationId xmlns:a16="http://schemas.microsoft.com/office/drawing/2014/main" id="{56226FB2-6AB5-4F54-AB4C-B2B75C682234}"/>
            </a:ext>
          </a:extLst>
        </xdr:cNvPr>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29107</xdr:rowOff>
    </xdr:from>
    <xdr:to>
      <xdr:col>41</xdr:col>
      <xdr:colOff>50800</xdr:colOff>
      <xdr:row>97</xdr:row>
      <xdr:rowOff>56147</xdr:rowOff>
    </xdr:to>
    <xdr:cxnSp macro="">
      <xdr:nvCxnSpPr>
        <xdr:cNvPr id="471" name="直線コネクタ 470">
          <a:extLst>
            <a:ext uri="{FF2B5EF4-FFF2-40B4-BE49-F238E27FC236}">
              <a16:creationId xmlns:a16="http://schemas.microsoft.com/office/drawing/2014/main" id="{0481E66F-052C-4CCF-B55A-50A72F8B60C4}"/>
            </a:ext>
          </a:extLst>
        </xdr:cNvPr>
        <xdr:cNvCxnSpPr/>
      </xdr:nvCxnSpPr>
      <xdr:spPr>
        <a:xfrm>
          <a:off x="6972300" y="16659757"/>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2434E470-C255-47DA-922D-E258934DE291}"/>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a:extLst>
            <a:ext uri="{FF2B5EF4-FFF2-40B4-BE49-F238E27FC236}">
              <a16:creationId xmlns:a16="http://schemas.microsoft.com/office/drawing/2014/main" id="{3EC79171-308E-49E2-A881-13FC48C20CF5}"/>
            </a:ext>
          </a:extLst>
        </xdr:cNvPr>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13AD5985-8C1D-470C-8085-A7D5C0179051}"/>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a:extLst>
            <a:ext uri="{FF2B5EF4-FFF2-40B4-BE49-F238E27FC236}">
              <a16:creationId xmlns:a16="http://schemas.microsoft.com/office/drawing/2014/main" id="{F88D6FB5-D26A-4745-8ED5-67AAA5B7E6E2}"/>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125DAED-FCFD-48A0-A8C8-62772A7C146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5751A4A8-E217-4E30-B59F-F87816D70DA6}"/>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C4535633-2573-4B3F-B026-0979E9FCD5E5}"/>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DA75848-580A-4B91-BAD2-59D8A54BA7D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7AE13C5A-4D26-41CA-B979-E0BC37DC9B0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135012</xdr:rowOff>
    </xdr:from>
    <xdr:to>
      <xdr:col>55</xdr:col>
      <xdr:colOff>50800</xdr:colOff>
      <xdr:row>97</xdr:row>
      <xdr:rowOff>65162</xdr:rowOff>
    </xdr:to>
    <xdr:sp macro="" textlink="">
      <xdr:nvSpPr>
        <xdr:cNvPr id="481" name="楕円 480">
          <a:extLst>
            <a:ext uri="{FF2B5EF4-FFF2-40B4-BE49-F238E27FC236}">
              <a16:creationId xmlns:a16="http://schemas.microsoft.com/office/drawing/2014/main" id="{E6D52CE7-3C53-4B7E-9ADA-94C7087BFB95}"/>
            </a:ext>
          </a:extLst>
        </xdr:cNvPr>
        <xdr:cNvSpPr/>
      </xdr:nvSpPr>
      <xdr:spPr>
        <a:xfrm>
          <a:off x="10426700" y="165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157889</xdr:rowOff>
    </xdr:from>
    <xdr:ext cx="534377" cy="259045"/>
    <xdr:sp macro="" textlink="">
      <xdr:nvSpPr>
        <xdr:cNvPr id="482" name="普通建設事業費 （ うち更新整備　）該当値テキスト">
          <a:extLst>
            <a:ext uri="{FF2B5EF4-FFF2-40B4-BE49-F238E27FC236}">
              <a16:creationId xmlns:a16="http://schemas.microsoft.com/office/drawing/2014/main" id="{79A4B814-A189-42BD-B74A-67F96A67EB54}"/>
            </a:ext>
          </a:extLst>
        </xdr:cNvPr>
        <xdr:cNvSpPr txBox="1"/>
      </xdr:nvSpPr>
      <xdr:spPr>
        <a:xfrm>
          <a:off x="10528300" y="164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21937</xdr:rowOff>
    </xdr:from>
    <xdr:to>
      <xdr:col>50</xdr:col>
      <xdr:colOff>165100</xdr:colOff>
      <xdr:row>97</xdr:row>
      <xdr:rowOff>123537</xdr:rowOff>
    </xdr:to>
    <xdr:sp macro="" textlink="">
      <xdr:nvSpPr>
        <xdr:cNvPr id="483" name="楕円 482">
          <a:extLst>
            <a:ext uri="{FF2B5EF4-FFF2-40B4-BE49-F238E27FC236}">
              <a16:creationId xmlns:a16="http://schemas.microsoft.com/office/drawing/2014/main" id="{CE622F3E-B0E3-4779-BD2D-02D2EBD63A2C}"/>
            </a:ext>
          </a:extLst>
        </xdr:cNvPr>
        <xdr:cNvSpPr/>
      </xdr:nvSpPr>
      <xdr:spPr>
        <a:xfrm>
          <a:off x="9588500" y="166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114664</xdr:rowOff>
    </xdr:from>
    <xdr:ext cx="534377" cy="259045"/>
    <xdr:sp macro="" textlink="">
      <xdr:nvSpPr>
        <xdr:cNvPr id="484" name="テキスト ボックス 483">
          <a:extLst>
            <a:ext uri="{FF2B5EF4-FFF2-40B4-BE49-F238E27FC236}">
              <a16:creationId xmlns:a16="http://schemas.microsoft.com/office/drawing/2014/main" id="{0063671A-4D15-45A0-A565-BB097C5A755A}"/>
            </a:ext>
          </a:extLst>
        </xdr:cNvPr>
        <xdr:cNvSpPr txBox="1"/>
      </xdr:nvSpPr>
      <xdr:spPr>
        <a:xfrm>
          <a:off x="9372111" y="1674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158133</xdr:rowOff>
    </xdr:from>
    <xdr:to>
      <xdr:col>46</xdr:col>
      <xdr:colOff>38100</xdr:colOff>
      <xdr:row>97</xdr:row>
      <xdr:rowOff>88283</xdr:rowOff>
    </xdr:to>
    <xdr:sp macro="" textlink="">
      <xdr:nvSpPr>
        <xdr:cNvPr id="485" name="楕円 484">
          <a:extLst>
            <a:ext uri="{FF2B5EF4-FFF2-40B4-BE49-F238E27FC236}">
              <a16:creationId xmlns:a16="http://schemas.microsoft.com/office/drawing/2014/main" id="{1C60342B-F101-4A56-BD18-566C23C001C6}"/>
            </a:ext>
          </a:extLst>
        </xdr:cNvPr>
        <xdr:cNvSpPr/>
      </xdr:nvSpPr>
      <xdr:spPr>
        <a:xfrm>
          <a:off x="8699500" y="166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104810</xdr:rowOff>
    </xdr:from>
    <xdr:ext cx="534377" cy="259045"/>
    <xdr:sp macro="" textlink="">
      <xdr:nvSpPr>
        <xdr:cNvPr id="486" name="テキスト ボックス 485">
          <a:extLst>
            <a:ext uri="{FF2B5EF4-FFF2-40B4-BE49-F238E27FC236}">
              <a16:creationId xmlns:a16="http://schemas.microsoft.com/office/drawing/2014/main" id="{39ED44D2-0666-4680-8B56-67620596BF39}"/>
            </a:ext>
          </a:extLst>
        </xdr:cNvPr>
        <xdr:cNvSpPr txBox="1"/>
      </xdr:nvSpPr>
      <xdr:spPr>
        <a:xfrm>
          <a:off x="8483111" y="163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5347</xdr:rowOff>
    </xdr:from>
    <xdr:to>
      <xdr:col>41</xdr:col>
      <xdr:colOff>101600</xdr:colOff>
      <xdr:row>97</xdr:row>
      <xdr:rowOff>106947</xdr:rowOff>
    </xdr:to>
    <xdr:sp macro="" textlink="">
      <xdr:nvSpPr>
        <xdr:cNvPr id="487" name="楕円 486">
          <a:extLst>
            <a:ext uri="{FF2B5EF4-FFF2-40B4-BE49-F238E27FC236}">
              <a16:creationId xmlns:a16="http://schemas.microsoft.com/office/drawing/2014/main" id="{1461A829-E02A-43FC-8E4A-31EA58439363}"/>
            </a:ext>
          </a:extLst>
        </xdr:cNvPr>
        <xdr:cNvSpPr/>
      </xdr:nvSpPr>
      <xdr:spPr>
        <a:xfrm>
          <a:off x="7810500" y="166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123474</xdr:rowOff>
    </xdr:from>
    <xdr:ext cx="534377" cy="259045"/>
    <xdr:sp macro="" textlink="">
      <xdr:nvSpPr>
        <xdr:cNvPr id="488" name="テキスト ボックス 487">
          <a:extLst>
            <a:ext uri="{FF2B5EF4-FFF2-40B4-BE49-F238E27FC236}">
              <a16:creationId xmlns:a16="http://schemas.microsoft.com/office/drawing/2014/main" id="{AC59FE18-DCBB-4D0B-B0DF-49AFC2746E8E}"/>
            </a:ext>
          </a:extLst>
        </xdr:cNvPr>
        <xdr:cNvSpPr txBox="1"/>
      </xdr:nvSpPr>
      <xdr:spPr>
        <a:xfrm>
          <a:off x="7594111" y="1641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149757</xdr:rowOff>
    </xdr:from>
    <xdr:to>
      <xdr:col>36</xdr:col>
      <xdr:colOff>165100</xdr:colOff>
      <xdr:row>97</xdr:row>
      <xdr:rowOff>79907</xdr:rowOff>
    </xdr:to>
    <xdr:sp macro="" textlink="">
      <xdr:nvSpPr>
        <xdr:cNvPr id="489" name="楕円 488">
          <a:extLst>
            <a:ext uri="{FF2B5EF4-FFF2-40B4-BE49-F238E27FC236}">
              <a16:creationId xmlns:a16="http://schemas.microsoft.com/office/drawing/2014/main" id="{003E2BFB-1D15-4941-9A45-036354C004D4}"/>
            </a:ext>
          </a:extLst>
        </xdr:cNvPr>
        <xdr:cNvSpPr/>
      </xdr:nvSpPr>
      <xdr:spPr>
        <a:xfrm>
          <a:off x="6921500" y="1660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71034</xdr:rowOff>
    </xdr:from>
    <xdr:ext cx="534377" cy="259045"/>
    <xdr:sp macro="" textlink="">
      <xdr:nvSpPr>
        <xdr:cNvPr id="490" name="テキスト ボックス 489">
          <a:extLst>
            <a:ext uri="{FF2B5EF4-FFF2-40B4-BE49-F238E27FC236}">
              <a16:creationId xmlns:a16="http://schemas.microsoft.com/office/drawing/2014/main" id="{04B3EE6F-E789-41AE-ACEF-165CF5B0B7AF}"/>
            </a:ext>
          </a:extLst>
        </xdr:cNvPr>
        <xdr:cNvSpPr txBox="1"/>
      </xdr:nvSpPr>
      <xdr:spPr>
        <a:xfrm>
          <a:off x="6705111" y="1670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1E856A4F-95CE-4D31-A568-AC6B6911E5EC}"/>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ED521F76-CAFA-4699-AADA-3FCE877AE01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6363EF45-C7B8-449A-BD2A-2E98F73AD36F}"/>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371D4236-EFAD-4447-9303-68B9B5377CE6}"/>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95677F54-FD84-4200-9EAB-FAB0260C037E}"/>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E167E739-E7AD-491C-8539-A30D826B3D5A}"/>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4B8397CB-EAF2-4115-89A4-E552D53514B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8BADC238-CDA4-4A10-A5E3-B75041B9F7C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9FE6A6CE-6C4B-478B-B39E-A0944DB663F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8C8AA278-1884-46F3-B1F2-7CD27A77E16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BC6BB792-15C8-4969-8FE5-4EB728F8749A}"/>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AFB3D1AF-A768-4362-B9C1-52DB4FC5C2C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E09CB5B7-68B4-4A4D-8613-A582CCB696BD}"/>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9B18E80A-9E89-4ED5-BBAF-C5A2ACAB0695}"/>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804F040F-E27E-43C3-B853-0CAC807A96C5}"/>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C205817C-6AED-418D-BC74-E5870A11FAB5}"/>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6D5C8170-C961-4251-8298-8B6679583A54}"/>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61415DE6-976B-4F62-BDB4-C2B600D0A8C4}"/>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ED9F5B67-9DB3-4C27-982E-D4679EFF48E2}"/>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1AC785DF-63EF-44D9-A70A-3AABDD5E9E39}"/>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8C799CFC-482B-42EC-8001-5EAE1837610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C63159DB-8A7D-4A25-A4A0-C9ED6E25127C}"/>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79875316-1AA9-40EF-85A8-64601537FEA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5AE53D18-8B82-4A94-83AC-54D19591F8DD}"/>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4287B316-4CA2-46E7-9F73-18F4C731B00B}"/>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1EDF6434-4C7A-4151-B721-4F143033B3FA}"/>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578DF440-9904-48B8-BDB5-77FBDAF94D1F}"/>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E98886FE-1327-48A1-9756-449F9C45CEEC}"/>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130937</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B6D85E9D-3821-4724-8A18-9DA2A9D94584}"/>
            </a:ext>
          </a:extLst>
        </xdr:cNvPr>
        <xdr:cNvCxnSpPr/>
      </xdr:nvCxnSpPr>
      <xdr:spPr>
        <a:xfrm flipV="1">
          <a:off x="15481300" y="6646037"/>
          <a:ext cx="8382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80395</xdr:rowOff>
    </xdr:from>
    <xdr:ext cx="469744" cy="259045"/>
    <xdr:sp macro="" textlink="">
      <xdr:nvSpPr>
        <xdr:cNvPr id="520" name="災害復旧事業費平均値テキスト">
          <a:extLst>
            <a:ext uri="{FF2B5EF4-FFF2-40B4-BE49-F238E27FC236}">
              <a16:creationId xmlns:a16="http://schemas.microsoft.com/office/drawing/2014/main" id="{3BD3C3F4-77ED-4114-9097-6F122E085F0A}"/>
            </a:ext>
          </a:extLst>
        </xdr:cNvPr>
        <xdr:cNvSpPr txBox="1"/>
      </xdr:nvSpPr>
      <xdr:spPr>
        <a:xfrm>
          <a:off x="16370300" y="659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EE37035C-D085-4DDB-9F09-62F439F0A17C}"/>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D8D77770-A999-4BC1-BB67-98F1C5BAC2C9}"/>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56FCBD80-70F9-4C9A-A001-0E2BD871D5B9}"/>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29D00CC7-9D29-4F52-8B71-C1A5C8EF4FD9}"/>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35496</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9D4743D6-EBBD-4C78-A565-BAC5AECE160E}"/>
            </a:ext>
          </a:extLst>
        </xdr:cNvPr>
        <xdr:cNvCxnSpPr/>
      </xdr:nvCxnSpPr>
      <xdr:spPr>
        <a:xfrm>
          <a:off x="13703300" y="6722046"/>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52A17CD8-041D-4EA5-A349-9A8547932F8F}"/>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EDA934EA-1F1D-4153-A565-64D96F3FF181}"/>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35496</xdr:rowOff>
    </xdr:from>
    <xdr:to>
      <xdr:col>71</xdr:col>
      <xdr:colOff>177800</xdr:colOff>
      <xdr:row>39</xdr:row>
      <xdr:rowOff>37630</xdr:rowOff>
    </xdr:to>
    <xdr:cxnSp macro="">
      <xdr:nvCxnSpPr>
        <xdr:cNvPr id="528" name="直線コネクタ 527">
          <a:extLst>
            <a:ext uri="{FF2B5EF4-FFF2-40B4-BE49-F238E27FC236}">
              <a16:creationId xmlns:a16="http://schemas.microsoft.com/office/drawing/2014/main" id="{36BEE803-0143-4292-8474-A1B58AD95D55}"/>
            </a:ext>
          </a:extLst>
        </xdr:cNvPr>
        <xdr:cNvCxnSpPr/>
      </xdr:nvCxnSpPr>
      <xdr:spPr>
        <a:xfrm flipV="1">
          <a:off x="12814300" y="672204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51AEAF2E-39E6-48AA-A6B2-4F04EA5061BD}"/>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E73E7F03-C951-45BC-9627-C8F41424767D}"/>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522BBE7F-FEEC-4094-91F1-489981AB842B}"/>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5DACF065-3889-451A-B8D1-B4BE3E59CB16}"/>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B8101EAD-1C5A-4270-82A1-0684520DA15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5150AB88-9A48-462A-9636-2E5D79858A48}"/>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D6DE8B35-FE1B-4700-AA2E-FD963D5083B1}"/>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CAE8371E-0408-4A95-BBEA-9A9B5F14BFAC}"/>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11D98885-3100-464C-8252-DA229CB9267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80137</xdr:rowOff>
    </xdr:from>
    <xdr:to>
      <xdr:col>85</xdr:col>
      <xdr:colOff>177800</xdr:colOff>
      <xdr:row>39</xdr:row>
      <xdr:rowOff>10287</xdr:rowOff>
    </xdr:to>
    <xdr:sp macro="" textlink="">
      <xdr:nvSpPr>
        <xdr:cNvPr id="538" name="楕円 537">
          <a:extLst>
            <a:ext uri="{FF2B5EF4-FFF2-40B4-BE49-F238E27FC236}">
              <a16:creationId xmlns:a16="http://schemas.microsoft.com/office/drawing/2014/main" id="{B3F68455-7C25-4DCD-B982-A7B25497451A}"/>
            </a:ext>
          </a:extLst>
        </xdr:cNvPr>
        <xdr:cNvSpPr/>
      </xdr:nvSpPr>
      <xdr:spPr>
        <a:xfrm>
          <a:off x="162687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39514</xdr:rowOff>
    </xdr:from>
    <xdr:ext cx="469744" cy="259045"/>
    <xdr:sp macro="" textlink="">
      <xdr:nvSpPr>
        <xdr:cNvPr id="539" name="災害復旧事業費該当値テキスト">
          <a:extLst>
            <a:ext uri="{FF2B5EF4-FFF2-40B4-BE49-F238E27FC236}">
              <a16:creationId xmlns:a16="http://schemas.microsoft.com/office/drawing/2014/main" id="{C161644A-510D-4BF1-908E-9204EBEF9CF4}"/>
            </a:ext>
          </a:extLst>
        </xdr:cNvPr>
        <xdr:cNvSpPr txBox="1"/>
      </xdr:nvSpPr>
      <xdr:spPr>
        <a:xfrm>
          <a:off x="16370300" y="638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810CFE7-F80C-4669-B002-350BC92AC30A}"/>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1ACF269E-FB63-437C-8053-9C1ED7F70C98}"/>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FBED6DC8-87EB-40D5-8B71-2A82264E6DD4}"/>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989C0590-6941-4CA6-85F1-A2F5655CF9E9}"/>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156146</xdr:rowOff>
    </xdr:from>
    <xdr:to>
      <xdr:col>72</xdr:col>
      <xdr:colOff>38100</xdr:colOff>
      <xdr:row>39</xdr:row>
      <xdr:rowOff>86296</xdr:rowOff>
    </xdr:to>
    <xdr:sp macro="" textlink="">
      <xdr:nvSpPr>
        <xdr:cNvPr id="544" name="楕円 543">
          <a:extLst>
            <a:ext uri="{FF2B5EF4-FFF2-40B4-BE49-F238E27FC236}">
              <a16:creationId xmlns:a16="http://schemas.microsoft.com/office/drawing/2014/main" id="{2BFCF111-80A2-4580-AA5C-B6E3CEDD2A21}"/>
            </a:ext>
          </a:extLst>
        </xdr:cNvPr>
        <xdr:cNvSpPr/>
      </xdr:nvSpPr>
      <xdr:spPr>
        <a:xfrm>
          <a:off x="13652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77423</xdr:rowOff>
    </xdr:from>
    <xdr:ext cx="378565" cy="259045"/>
    <xdr:sp macro="" textlink="">
      <xdr:nvSpPr>
        <xdr:cNvPr id="545" name="テキスト ボックス 544">
          <a:extLst>
            <a:ext uri="{FF2B5EF4-FFF2-40B4-BE49-F238E27FC236}">
              <a16:creationId xmlns:a16="http://schemas.microsoft.com/office/drawing/2014/main" id="{A88864EB-1BDE-4D5B-9E3B-DC62AE704148}"/>
            </a:ext>
          </a:extLst>
        </xdr:cNvPr>
        <xdr:cNvSpPr txBox="1"/>
      </xdr:nvSpPr>
      <xdr:spPr>
        <a:xfrm>
          <a:off x="13514017" y="676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158280</xdr:rowOff>
    </xdr:from>
    <xdr:to>
      <xdr:col>67</xdr:col>
      <xdr:colOff>101600</xdr:colOff>
      <xdr:row>39</xdr:row>
      <xdr:rowOff>88430</xdr:rowOff>
    </xdr:to>
    <xdr:sp macro="" textlink="">
      <xdr:nvSpPr>
        <xdr:cNvPr id="546" name="楕円 545">
          <a:extLst>
            <a:ext uri="{FF2B5EF4-FFF2-40B4-BE49-F238E27FC236}">
              <a16:creationId xmlns:a16="http://schemas.microsoft.com/office/drawing/2014/main" id="{80008EED-65D9-460C-AA90-23E6F9ED2AF6}"/>
            </a:ext>
          </a:extLst>
        </xdr:cNvPr>
        <xdr:cNvSpPr/>
      </xdr:nvSpPr>
      <xdr:spPr>
        <a:xfrm>
          <a:off x="12763500" y="66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79557</xdr:rowOff>
    </xdr:from>
    <xdr:ext cx="378565" cy="259045"/>
    <xdr:sp macro="" textlink="">
      <xdr:nvSpPr>
        <xdr:cNvPr id="547" name="テキスト ボックス 546">
          <a:extLst>
            <a:ext uri="{FF2B5EF4-FFF2-40B4-BE49-F238E27FC236}">
              <a16:creationId xmlns:a16="http://schemas.microsoft.com/office/drawing/2014/main" id="{5358A90D-F9ED-450B-BE0B-AB92DF102A3A}"/>
            </a:ext>
          </a:extLst>
        </xdr:cNvPr>
        <xdr:cNvSpPr txBox="1"/>
      </xdr:nvSpPr>
      <xdr:spPr>
        <a:xfrm>
          <a:off x="12625017" y="676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3960B05F-4482-4974-A0AB-9DAC974C1E37}"/>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893CF5BE-E8F2-496F-A049-326C36C40059}"/>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BB86FDBF-916F-4F29-8265-9A8F204DC85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A7AAF51D-D45E-4108-8C3D-A13FF037BFA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AE44D751-A366-4C65-B842-08B0DE97DAE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1B0ACB95-3C5A-4C32-9815-01938C8E084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63CC737-BFC5-4307-BB0A-B2F5D8FC453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FB7281EB-BF9E-409C-A553-409D668BA678}"/>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246B7AF8-6142-4A14-9A5A-4BF8EA55FF8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421910E8-CA71-4075-919D-660B978C7617}"/>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28672623-8C16-43BC-992D-8E03AC7D0443}"/>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E8C71EFE-EAEE-45AC-AA00-9DEEF89EA98F}"/>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203B346F-A525-4FF9-B87D-D8B5B00338B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59D72CC0-3739-425C-9439-74DA28FDA5E8}"/>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4C6EEE50-569F-4FDF-9438-70D6CCEF3F0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F2638839-DE04-4C6E-9A9A-37D7DCA3BFFF}"/>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5B0E0B35-2A6D-4DE2-9278-7662AECF42F1}"/>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D7331B8E-CC5E-4813-92F8-ED086C01D341}"/>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490E5FFE-2C21-498F-9995-C54CFFBA37AA}"/>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5E8DCBFF-9952-4BB1-BCBA-57722FB0C767}"/>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2173A903-6952-41AD-BE8D-B6D5CC47D1F4}"/>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644587F1-E5A9-4491-B8B0-807D03C309AF}"/>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EEA79646-55A7-4BC0-B250-DE6F8CF774DA}"/>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17CAB80C-25FB-4F5D-876E-9715940E0CA9}"/>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F0F22784-67B7-48A3-BBB7-8AC9BD7196A1}"/>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BA418621-E916-4DF7-A822-2188A37E2503}"/>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62D4C631-9E5B-4D01-A846-EBEC76B1864E}"/>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48547C09-27E7-4AC4-BA4C-D7610F9386C5}"/>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94C9AE8F-3033-425E-8244-3E5D3972F63A}"/>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591D0552-AC16-4C7A-A9E3-DB783D261B02}"/>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787BCC21-3CE3-4781-A5FE-EB8BCFEA79E9}"/>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98193C45-BFEA-4B05-B576-D38A7A716CA3}"/>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A8E73CB-993A-403A-BA68-ECB263BD83AD}"/>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BD6AF6F0-9CB5-4F2B-B5A5-639030E9FCF4}"/>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86335DF8-3BC6-460B-B48B-253E1E8F43F4}"/>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CB495BEE-EF97-452C-BBD5-DF892993B64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4F2C5AAC-DB6F-4BD4-B743-FA054CC682AD}"/>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5F508D56-1E0A-4617-82AD-AEF08BB810B1}"/>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52D92853-9692-4EC0-AE13-F21391F4A818}"/>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3397F549-4613-4A99-9CC4-DBEE37220675}"/>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60F61327-324C-4D25-8722-0605015931AB}"/>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32B43AB6-29D7-42D0-AD9C-FDB68A8D1662}"/>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A4364C20-E5A6-4051-BB0D-7901441D8AA3}"/>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68549901-D115-4D63-B2FF-F43DE4DDE0E9}"/>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DE663725-F531-4350-AB80-B1D78F234B37}"/>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C77B28D5-72AE-4971-97F1-54A276054B0A}"/>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8A6468D6-DE9D-4A1A-B5A8-E41C7F7D294D}"/>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2C20DDDC-1B91-480E-91E5-A02853283B39}"/>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E5130937-C263-47FB-B320-B2FE6ABFA328}"/>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63399886-D392-4234-BE76-9E52A9108C2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CB14C70A-1527-4A16-9FB7-A157F0C35BA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2E263524-CA5A-46D9-8C9B-EC65E469EB5E}"/>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F891524C-2D0E-401E-8A3A-E88CA1F2191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CBA676C6-23C6-486C-A770-48A238E9CDA9}"/>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2E079C7F-9F1F-46C0-8C74-1A191573EE6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75F0A6F1-00FA-46D0-85A7-4C37971EB2B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CCAB5C7-F76B-4A01-AA12-126855C0CBF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E4893233-FF8B-448A-9B17-68DF3D53C241}"/>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E9FE2A12-E005-47EE-BB70-C6EBF1BA97F7}"/>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B055E894-739B-467A-9969-1491F42AA419}"/>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A7F2CDDD-2B44-48B4-AEDD-865F0AC1A245}"/>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FD87D4D2-914B-473F-9257-11D7A1DD7BEB}"/>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AB8E8A49-7C0B-404D-A6A0-F799286ED827}"/>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5BE7DDF5-EDC0-471D-ABFD-81225B1F47F1}"/>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CC5E7606-594F-405C-BCCC-B463D1FF3CC8}"/>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78F14B09-F0A4-4888-AD59-4A0BB9755B4E}"/>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65F4BD4-E220-494A-9FE7-7681204457AD}"/>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BB716DE2-7040-4C31-8A5A-14F9DA2A8F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D7C61AAB-8E7D-44A5-A296-EDBE7D6E515C}"/>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3B124BE3-4E37-4619-9C06-B1307BCDD4BA}"/>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AC3551A-43C7-458E-8640-D2CA44C773DE}"/>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EC0B9222-0850-40D4-8E12-08ACC5D6B3A6}"/>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CF9A2DE0-C549-4B73-B8AB-50D6DD71187C}"/>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B2EAD873-0E46-46E7-B906-8ADB680A81A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6B7C10A6-FF34-4D38-9DE9-BB8C096E59BC}"/>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7FBF24DB-950C-4806-A8AA-548B46F087A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6F7BFED0-12FB-45D2-BEC7-958DC090AC1B}"/>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74720735-C5E7-4158-B93C-50E07EAAB39F}"/>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4C49A5FC-AFB6-417F-95D8-F5A1BA924149}"/>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DD4AD8D8-6E82-4F42-8894-C94FF30E9E2A}"/>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8BA634CF-8E78-4976-A980-3B27B61AF37E}"/>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162460</xdr:rowOff>
    </xdr:from>
    <xdr:to>
      <xdr:col>85</xdr:col>
      <xdr:colOff>127000</xdr:colOff>
      <xdr:row>76</xdr:row>
      <xdr:rowOff>162945</xdr:rowOff>
    </xdr:to>
    <xdr:cxnSp macro="">
      <xdr:nvCxnSpPr>
        <xdr:cNvPr id="629" name="直線コネクタ 628">
          <a:extLst>
            <a:ext uri="{FF2B5EF4-FFF2-40B4-BE49-F238E27FC236}">
              <a16:creationId xmlns:a16="http://schemas.microsoft.com/office/drawing/2014/main" id="{8C755EEF-0D79-48AE-9E26-7ABAAB8D5E0F}"/>
            </a:ext>
          </a:extLst>
        </xdr:cNvPr>
        <xdr:cNvCxnSpPr/>
      </xdr:nvCxnSpPr>
      <xdr:spPr>
        <a:xfrm>
          <a:off x="15481300" y="13192660"/>
          <a:ext cx="8382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a:extLst>
            <a:ext uri="{FF2B5EF4-FFF2-40B4-BE49-F238E27FC236}">
              <a16:creationId xmlns:a16="http://schemas.microsoft.com/office/drawing/2014/main" id="{FC5B4064-8D31-44A8-B488-8D0771E4E576}"/>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2C873D28-0E72-49E2-8CB3-4F367E295304}"/>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162460</xdr:rowOff>
    </xdr:from>
    <xdr:to>
      <xdr:col>81</xdr:col>
      <xdr:colOff>50800</xdr:colOff>
      <xdr:row>77</xdr:row>
      <xdr:rowOff>4769</xdr:rowOff>
    </xdr:to>
    <xdr:cxnSp macro="">
      <xdr:nvCxnSpPr>
        <xdr:cNvPr id="632" name="直線コネクタ 631">
          <a:extLst>
            <a:ext uri="{FF2B5EF4-FFF2-40B4-BE49-F238E27FC236}">
              <a16:creationId xmlns:a16="http://schemas.microsoft.com/office/drawing/2014/main" id="{CC700800-0F02-41BF-88E8-EBAABB4AC00F}"/>
            </a:ext>
          </a:extLst>
        </xdr:cNvPr>
        <xdr:cNvCxnSpPr/>
      </xdr:nvCxnSpPr>
      <xdr:spPr>
        <a:xfrm flipV="1">
          <a:off x="14592300" y="13192660"/>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F24FF5F6-5BD5-4101-9343-6A06ADA4042F}"/>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a:extLst>
            <a:ext uri="{FF2B5EF4-FFF2-40B4-BE49-F238E27FC236}">
              <a16:creationId xmlns:a16="http://schemas.microsoft.com/office/drawing/2014/main" id="{8F503F9B-382B-405F-B859-389EA3C545FC}"/>
            </a:ext>
          </a:extLst>
        </xdr:cNvPr>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147915</xdr:rowOff>
    </xdr:from>
    <xdr:to>
      <xdr:col>76</xdr:col>
      <xdr:colOff>114300</xdr:colOff>
      <xdr:row>77</xdr:row>
      <xdr:rowOff>4769</xdr:rowOff>
    </xdr:to>
    <xdr:cxnSp macro="">
      <xdr:nvCxnSpPr>
        <xdr:cNvPr id="635" name="直線コネクタ 634">
          <a:extLst>
            <a:ext uri="{FF2B5EF4-FFF2-40B4-BE49-F238E27FC236}">
              <a16:creationId xmlns:a16="http://schemas.microsoft.com/office/drawing/2014/main" id="{1E0B072C-AFB7-45B6-A494-3E18A90E7C92}"/>
            </a:ext>
          </a:extLst>
        </xdr:cNvPr>
        <xdr:cNvCxnSpPr/>
      </xdr:nvCxnSpPr>
      <xdr:spPr>
        <a:xfrm>
          <a:off x="13703300" y="13178115"/>
          <a:ext cx="889000" cy="2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9A149D9D-0BE4-48EC-8239-49F1E068CBBE}"/>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a:extLst>
            <a:ext uri="{FF2B5EF4-FFF2-40B4-BE49-F238E27FC236}">
              <a16:creationId xmlns:a16="http://schemas.microsoft.com/office/drawing/2014/main" id="{C2833BCD-20E2-4741-8E8C-50FB080EE98B}"/>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120498</xdr:rowOff>
    </xdr:from>
    <xdr:to>
      <xdr:col>71</xdr:col>
      <xdr:colOff>177800</xdr:colOff>
      <xdr:row>76</xdr:row>
      <xdr:rowOff>147915</xdr:rowOff>
    </xdr:to>
    <xdr:cxnSp macro="">
      <xdr:nvCxnSpPr>
        <xdr:cNvPr id="638" name="直線コネクタ 637">
          <a:extLst>
            <a:ext uri="{FF2B5EF4-FFF2-40B4-BE49-F238E27FC236}">
              <a16:creationId xmlns:a16="http://schemas.microsoft.com/office/drawing/2014/main" id="{62607958-4C75-458B-AFB1-E76E542C307A}"/>
            </a:ext>
          </a:extLst>
        </xdr:cNvPr>
        <xdr:cNvCxnSpPr/>
      </xdr:nvCxnSpPr>
      <xdr:spPr>
        <a:xfrm>
          <a:off x="12814300" y="13150698"/>
          <a:ext cx="8890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97EF5C70-6607-4252-9D93-B08C1B23CFE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a:extLst>
            <a:ext uri="{FF2B5EF4-FFF2-40B4-BE49-F238E27FC236}">
              <a16:creationId xmlns:a16="http://schemas.microsoft.com/office/drawing/2014/main" id="{CC13F345-EDFC-4496-A6B4-4013303F344B}"/>
            </a:ext>
          </a:extLst>
        </xdr:cNvPr>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6E81C536-B920-48F2-B560-09D8A23F896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15809129-EBAD-43F1-90C0-CCB96CDAC071}"/>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13859807-1501-463C-A88B-E8BB5FB66E7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841602A-4AC4-44BC-B84B-277E2D9EA93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79C822DC-70BD-4A25-BD9B-E4A80167368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A9CC29F6-C97A-4D9A-8962-B79E021B9CB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1070E168-4787-4042-8803-324859667E7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112145</xdr:rowOff>
    </xdr:from>
    <xdr:to>
      <xdr:col>85</xdr:col>
      <xdr:colOff>177800</xdr:colOff>
      <xdr:row>77</xdr:row>
      <xdr:rowOff>42295</xdr:rowOff>
    </xdr:to>
    <xdr:sp macro="" textlink="">
      <xdr:nvSpPr>
        <xdr:cNvPr id="648" name="楕円 647">
          <a:extLst>
            <a:ext uri="{FF2B5EF4-FFF2-40B4-BE49-F238E27FC236}">
              <a16:creationId xmlns:a16="http://schemas.microsoft.com/office/drawing/2014/main" id="{F5543826-B219-4F7D-88CF-00C88D838C21}"/>
            </a:ext>
          </a:extLst>
        </xdr:cNvPr>
        <xdr:cNvSpPr/>
      </xdr:nvSpPr>
      <xdr:spPr>
        <a:xfrm>
          <a:off x="16268700" y="13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90572</xdr:rowOff>
    </xdr:from>
    <xdr:ext cx="534377" cy="259045"/>
    <xdr:sp macro="" textlink="">
      <xdr:nvSpPr>
        <xdr:cNvPr id="649" name="公債費該当値テキスト">
          <a:extLst>
            <a:ext uri="{FF2B5EF4-FFF2-40B4-BE49-F238E27FC236}">
              <a16:creationId xmlns:a16="http://schemas.microsoft.com/office/drawing/2014/main" id="{57B29C8E-AD4E-4170-9089-113AEF0E24D5}"/>
            </a:ext>
          </a:extLst>
        </xdr:cNvPr>
        <xdr:cNvSpPr txBox="1"/>
      </xdr:nvSpPr>
      <xdr:spPr>
        <a:xfrm>
          <a:off x="16370300" y="1312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111660</xdr:rowOff>
    </xdr:from>
    <xdr:to>
      <xdr:col>81</xdr:col>
      <xdr:colOff>101600</xdr:colOff>
      <xdr:row>77</xdr:row>
      <xdr:rowOff>41810</xdr:rowOff>
    </xdr:to>
    <xdr:sp macro="" textlink="">
      <xdr:nvSpPr>
        <xdr:cNvPr id="650" name="楕円 649">
          <a:extLst>
            <a:ext uri="{FF2B5EF4-FFF2-40B4-BE49-F238E27FC236}">
              <a16:creationId xmlns:a16="http://schemas.microsoft.com/office/drawing/2014/main" id="{14C53E91-D499-45D1-A687-A89984904CAF}"/>
            </a:ext>
          </a:extLst>
        </xdr:cNvPr>
        <xdr:cNvSpPr/>
      </xdr:nvSpPr>
      <xdr:spPr>
        <a:xfrm>
          <a:off x="15430500" y="131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32937</xdr:rowOff>
    </xdr:from>
    <xdr:ext cx="534377" cy="259045"/>
    <xdr:sp macro="" textlink="">
      <xdr:nvSpPr>
        <xdr:cNvPr id="651" name="テキスト ボックス 650">
          <a:extLst>
            <a:ext uri="{FF2B5EF4-FFF2-40B4-BE49-F238E27FC236}">
              <a16:creationId xmlns:a16="http://schemas.microsoft.com/office/drawing/2014/main" id="{85ABF2BB-DF77-4202-8A59-C6A716440CF3}"/>
            </a:ext>
          </a:extLst>
        </xdr:cNvPr>
        <xdr:cNvSpPr txBox="1"/>
      </xdr:nvSpPr>
      <xdr:spPr>
        <a:xfrm>
          <a:off x="15214111" y="132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125419</xdr:rowOff>
    </xdr:from>
    <xdr:to>
      <xdr:col>76</xdr:col>
      <xdr:colOff>165100</xdr:colOff>
      <xdr:row>77</xdr:row>
      <xdr:rowOff>55569</xdr:rowOff>
    </xdr:to>
    <xdr:sp macro="" textlink="">
      <xdr:nvSpPr>
        <xdr:cNvPr id="652" name="楕円 651">
          <a:extLst>
            <a:ext uri="{FF2B5EF4-FFF2-40B4-BE49-F238E27FC236}">
              <a16:creationId xmlns:a16="http://schemas.microsoft.com/office/drawing/2014/main" id="{897EBB5B-621D-4DAC-9D92-8B3467067833}"/>
            </a:ext>
          </a:extLst>
        </xdr:cNvPr>
        <xdr:cNvSpPr/>
      </xdr:nvSpPr>
      <xdr:spPr>
        <a:xfrm>
          <a:off x="14541500" y="1315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46696</xdr:rowOff>
    </xdr:from>
    <xdr:ext cx="534377" cy="259045"/>
    <xdr:sp macro="" textlink="">
      <xdr:nvSpPr>
        <xdr:cNvPr id="653" name="テキスト ボックス 652">
          <a:extLst>
            <a:ext uri="{FF2B5EF4-FFF2-40B4-BE49-F238E27FC236}">
              <a16:creationId xmlns:a16="http://schemas.microsoft.com/office/drawing/2014/main" id="{FCEFC91D-2D18-44BF-987B-398EBF7FCA9F}"/>
            </a:ext>
          </a:extLst>
        </xdr:cNvPr>
        <xdr:cNvSpPr txBox="1"/>
      </xdr:nvSpPr>
      <xdr:spPr>
        <a:xfrm>
          <a:off x="14325111" y="132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97115</xdr:rowOff>
    </xdr:from>
    <xdr:to>
      <xdr:col>72</xdr:col>
      <xdr:colOff>38100</xdr:colOff>
      <xdr:row>77</xdr:row>
      <xdr:rowOff>27265</xdr:rowOff>
    </xdr:to>
    <xdr:sp macro="" textlink="">
      <xdr:nvSpPr>
        <xdr:cNvPr id="654" name="楕円 653">
          <a:extLst>
            <a:ext uri="{FF2B5EF4-FFF2-40B4-BE49-F238E27FC236}">
              <a16:creationId xmlns:a16="http://schemas.microsoft.com/office/drawing/2014/main" id="{A0C0903D-EDFA-4A2B-8FB0-16D8A5FEFA7F}"/>
            </a:ext>
          </a:extLst>
        </xdr:cNvPr>
        <xdr:cNvSpPr/>
      </xdr:nvSpPr>
      <xdr:spPr>
        <a:xfrm>
          <a:off x="13652500" y="1312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43792</xdr:rowOff>
    </xdr:from>
    <xdr:ext cx="534377" cy="259045"/>
    <xdr:sp macro="" textlink="">
      <xdr:nvSpPr>
        <xdr:cNvPr id="655" name="テキスト ボックス 654">
          <a:extLst>
            <a:ext uri="{FF2B5EF4-FFF2-40B4-BE49-F238E27FC236}">
              <a16:creationId xmlns:a16="http://schemas.microsoft.com/office/drawing/2014/main" id="{2521F70B-7B5D-4342-8AC4-65BF3981C893}"/>
            </a:ext>
          </a:extLst>
        </xdr:cNvPr>
        <xdr:cNvSpPr txBox="1"/>
      </xdr:nvSpPr>
      <xdr:spPr>
        <a:xfrm>
          <a:off x="13436111" y="129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69698</xdr:rowOff>
    </xdr:from>
    <xdr:to>
      <xdr:col>67</xdr:col>
      <xdr:colOff>101600</xdr:colOff>
      <xdr:row>76</xdr:row>
      <xdr:rowOff>171298</xdr:rowOff>
    </xdr:to>
    <xdr:sp macro="" textlink="">
      <xdr:nvSpPr>
        <xdr:cNvPr id="656" name="楕円 655">
          <a:extLst>
            <a:ext uri="{FF2B5EF4-FFF2-40B4-BE49-F238E27FC236}">
              <a16:creationId xmlns:a16="http://schemas.microsoft.com/office/drawing/2014/main" id="{2878C920-8047-4D52-B991-5D64A5095685}"/>
            </a:ext>
          </a:extLst>
        </xdr:cNvPr>
        <xdr:cNvSpPr/>
      </xdr:nvSpPr>
      <xdr:spPr>
        <a:xfrm>
          <a:off x="12763500" y="130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162425</xdr:rowOff>
    </xdr:from>
    <xdr:ext cx="534377" cy="259045"/>
    <xdr:sp macro="" textlink="">
      <xdr:nvSpPr>
        <xdr:cNvPr id="657" name="テキスト ボックス 656">
          <a:extLst>
            <a:ext uri="{FF2B5EF4-FFF2-40B4-BE49-F238E27FC236}">
              <a16:creationId xmlns:a16="http://schemas.microsoft.com/office/drawing/2014/main" id="{C666064F-AF80-4DB3-9294-E4413A219846}"/>
            </a:ext>
          </a:extLst>
        </xdr:cNvPr>
        <xdr:cNvSpPr txBox="1"/>
      </xdr:nvSpPr>
      <xdr:spPr>
        <a:xfrm>
          <a:off x="12547111" y="1319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9EFB3153-B133-493E-902E-F46BC15C23A1}"/>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5404EE-6A9C-49FA-A94D-14AA2B33199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2A88B609-43BA-40CD-B62B-10C7812EFE6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8A874122-A4F2-4448-A521-CBF735348125}"/>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4B4E992F-BC0B-43AF-A125-710D52A7B1CF}"/>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21D9E715-F8D1-4240-B804-DFB482396C3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1290CC60-0B9E-4FF2-8832-93E4F0CB40E1}"/>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D9011343-69B9-4324-AE03-20E71DAF0AA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C560212A-3DB9-4A93-A931-0E9B3F24EAD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C51B7255-3BF6-412D-A251-9682EDBF5D6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C16E143A-2705-4032-AF0C-67F0D56D919D}"/>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87595BE5-3ADF-47A7-858F-8E8336137B57}"/>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C3DBB99B-AAC9-470E-9881-19644284635F}"/>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DEC7DDC-0EBF-422E-BE13-8CBEE569F71A}"/>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D2569894-F7BC-4A1C-ADF8-2CE6FF40DD41}"/>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4B67350F-2065-4B5F-A578-BD2ED7C4D9CC}"/>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3B2A4745-15FF-4E41-9C54-93F9FCD2785F}"/>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9C6C89FD-5347-40FA-B299-EAC201D2DDB5}"/>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D58A87A4-8224-476E-A8FE-65F134A69F43}"/>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5E91F836-F46D-4C6A-9575-C7D09216D439}"/>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EF61DC-2022-4822-8AF6-9AA5A27D5C8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7308AEE3-1B11-4E76-9A66-2F5EF71C04CD}"/>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F2A97135-B80F-4E72-8AED-A3225114301F}"/>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CB8B39D0-FB4C-45C6-8BB8-327D5F92EAD3}"/>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69B97E66-145D-44D7-95A8-65A487621CB2}"/>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425D6FA3-87E4-40D0-874F-8A9E450A8AB7}"/>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5C45DA2A-8113-49E4-8094-5752415BBD23}"/>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A02281EF-84EE-4C0D-AE33-3BDF2EC52571}"/>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15456</xdr:rowOff>
    </xdr:from>
    <xdr:to>
      <xdr:col>85</xdr:col>
      <xdr:colOff>127000</xdr:colOff>
      <xdr:row>98</xdr:row>
      <xdr:rowOff>57271</xdr:rowOff>
    </xdr:to>
    <xdr:cxnSp macro="">
      <xdr:nvCxnSpPr>
        <xdr:cNvPr id="686" name="直線コネクタ 685">
          <a:extLst>
            <a:ext uri="{FF2B5EF4-FFF2-40B4-BE49-F238E27FC236}">
              <a16:creationId xmlns:a16="http://schemas.microsoft.com/office/drawing/2014/main" id="{A4BFA94C-62E9-4A11-8EE8-23F48E6C1F80}"/>
            </a:ext>
          </a:extLst>
        </xdr:cNvPr>
        <xdr:cNvCxnSpPr/>
      </xdr:nvCxnSpPr>
      <xdr:spPr>
        <a:xfrm flipV="1">
          <a:off x="15481300" y="16817556"/>
          <a:ext cx="838200" cy="4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a:extLst>
            <a:ext uri="{FF2B5EF4-FFF2-40B4-BE49-F238E27FC236}">
              <a16:creationId xmlns:a16="http://schemas.microsoft.com/office/drawing/2014/main" id="{269B2466-F388-497D-973D-B9DC0737F555}"/>
            </a:ext>
          </a:extLst>
        </xdr:cNvPr>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E7FB2B6A-8960-479C-9845-722AADB9A27C}"/>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146710</xdr:rowOff>
    </xdr:from>
    <xdr:to>
      <xdr:col>81</xdr:col>
      <xdr:colOff>50800</xdr:colOff>
      <xdr:row>98</xdr:row>
      <xdr:rowOff>57271</xdr:rowOff>
    </xdr:to>
    <xdr:cxnSp macro="">
      <xdr:nvCxnSpPr>
        <xdr:cNvPr id="689" name="直線コネクタ 688">
          <a:extLst>
            <a:ext uri="{FF2B5EF4-FFF2-40B4-BE49-F238E27FC236}">
              <a16:creationId xmlns:a16="http://schemas.microsoft.com/office/drawing/2014/main" id="{4A1D4E02-30D1-40BC-A35F-3B93D0A886B1}"/>
            </a:ext>
          </a:extLst>
        </xdr:cNvPr>
        <xdr:cNvCxnSpPr/>
      </xdr:nvCxnSpPr>
      <xdr:spPr>
        <a:xfrm>
          <a:off x="14592300" y="16777360"/>
          <a:ext cx="889000" cy="8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52618C56-ABD9-4779-B925-FEAF36D897EF}"/>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a:extLst>
            <a:ext uri="{FF2B5EF4-FFF2-40B4-BE49-F238E27FC236}">
              <a16:creationId xmlns:a16="http://schemas.microsoft.com/office/drawing/2014/main" id="{B6F3166B-AB8C-4D10-830D-CB4B7A7D0FEB}"/>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146710</xdr:rowOff>
    </xdr:from>
    <xdr:to>
      <xdr:col>76</xdr:col>
      <xdr:colOff>114300</xdr:colOff>
      <xdr:row>98</xdr:row>
      <xdr:rowOff>138691</xdr:rowOff>
    </xdr:to>
    <xdr:cxnSp macro="">
      <xdr:nvCxnSpPr>
        <xdr:cNvPr id="692" name="直線コネクタ 691">
          <a:extLst>
            <a:ext uri="{FF2B5EF4-FFF2-40B4-BE49-F238E27FC236}">
              <a16:creationId xmlns:a16="http://schemas.microsoft.com/office/drawing/2014/main" id="{17EFDA6D-7DCA-4834-A5CA-875BD529B71B}"/>
            </a:ext>
          </a:extLst>
        </xdr:cNvPr>
        <xdr:cNvCxnSpPr/>
      </xdr:nvCxnSpPr>
      <xdr:spPr>
        <a:xfrm flipV="1">
          <a:off x="13703300" y="16777360"/>
          <a:ext cx="889000" cy="16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839DEC69-E1B7-4AE9-8850-F2CAE0764505}"/>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a:extLst>
            <a:ext uri="{FF2B5EF4-FFF2-40B4-BE49-F238E27FC236}">
              <a16:creationId xmlns:a16="http://schemas.microsoft.com/office/drawing/2014/main" id="{3C035FC3-6796-4035-89FA-E1D1C1C4D25D}"/>
            </a:ext>
          </a:extLst>
        </xdr:cNvPr>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138691</xdr:rowOff>
    </xdr:from>
    <xdr:to>
      <xdr:col>71</xdr:col>
      <xdr:colOff>177800</xdr:colOff>
      <xdr:row>99</xdr:row>
      <xdr:rowOff>25400</xdr:rowOff>
    </xdr:to>
    <xdr:cxnSp macro="">
      <xdr:nvCxnSpPr>
        <xdr:cNvPr id="695" name="直線コネクタ 694">
          <a:extLst>
            <a:ext uri="{FF2B5EF4-FFF2-40B4-BE49-F238E27FC236}">
              <a16:creationId xmlns:a16="http://schemas.microsoft.com/office/drawing/2014/main" id="{D84D3C9C-4B04-4ADC-B7CA-E6965030B74E}"/>
            </a:ext>
          </a:extLst>
        </xdr:cNvPr>
        <xdr:cNvCxnSpPr/>
      </xdr:nvCxnSpPr>
      <xdr:spPr>
        <a:xfrm flipV="1">
          <a:off x="12814300" y="16940791"/>
          <a:ext cx="889000" cy="5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5DCC226A-E20B-46A2-9F74-00A1890533DC}"/>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a:extLst>
            <a:ext uri="{FF2B5EF4-FFF2-40B4-BE49-F238E27FC236}">
              <a16:creationId xmlns:a16="http://schemas.microsoft.com/office/drawing/2014/main" id="{2D9C74DB-8801-450E-A0E0-34805F88C9A4}"/>
            </a:ext>
          </a:extLst>
        </xdr:cNvPr>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4071833F-2266-4C36-A4BB-039C2F74DDE3}"/>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1D2E16AE-2D34-4236-B5FD-D82290206977}"/>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8DE78195-D334-400E-BB6C-679A7E432CE4}"/>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48C39665-720F-41E4-98F7-7A8EBBAA9FF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9FA8B184-4B42-464C-95F9-197480E3569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7C8BA750-C765-4388-851B-1790D7E24398}"/>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FAD73D0F-D316-4FF1-8EFC-FD77151A6BC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136106</xdr:rowOff>
    </xdr:from>
    <xdr:to>
      <xdr:col>85</xdr:col>
      <xdr:colOff>177800</xdr:colOff>
      <xdr:row>98</xdr:row>
      <xdr:rowOff>66256</xdr:rowOff>
    </xdr:to>
    <xdr:sp macro="" textlink="">
      <xdr:nvSpPr>
        <xdr:cNvPr id="705" name="楕円 704">
          <a:extLst>
            <a:ext uri="{FF2B5EF4-FFF2-40B4-BE49-F238E27FC236}">
              <a16:creationId xmlns:a16="http://schemas.microsoft.com/office/drawing/2014/main" id="{7905CBF0-5E92-41C0-92A6-D18DEF87D514}"/>
            </a:ext>
          </a:extLst>
        </xdr:cNvPr>
        <xdr:cNvSpPr/>
      </xdr:nvSpPr>
      <xdr:spPr>
        <a:xfrm>
          <a:off x="16268700" y="1676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114533</xdr:rowOff>
    </xdr:from>
    <xdr:ext cx="534377" cy="259045"/>
    <xdr:sp macro="" textlink="">
      <xdr:nvSpPr>
        <xdr:cNvPr id="706" name="積立金該当値テキスト">
          <a:extLst>
            <a:ext uri="{FF2B5EF4-FFF2-40B4-BE49-F238E27FC236}">
              <a16:creationId xmlns:a16="http://schemas.microsoft.com/office/drawing/2014/main" id="{3AD03D26-F487-4BA6-B3EB-CEAA21BA16C3}"/>
            </a:ext>
          </a:extLst>
        </xdr:cNvPr>
        <xdr:cNvSpPr txBox="1"/>
      </xdr:nvSpPr>
      <xdr:spPr>
        <a:xfrm>
          <a:off x="16370300" y="1674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6471</xdr:rowOff>
    </xdr:from>
    <xdr:to>
      <xdr:col>81</xdr:col>
      <xdr:colOff>101600</xdr:colOff>
      <xdr:row>98</xdr:row>
      <xdr:rowOff>108071</xdr:rowOff>
    </xdr:to>
    <xdr:sp macro="" textlink="">
      <xdr:nvSpPr>
        <xdr:cNvPr id="707" name="楕円 706">
          <a:extLst>
            <a:ext uri="{FF2B5EF4-FFF2-40B4-BE49-F238E27FC236}">
              <a16:creationId xmlns:a16="http://schemas.microsoft.com/office/drawing/2014/main" id="{B776AC00-1A6E-476C-A680-5407E294C481}"/>
            </a:ext>
          </a:extLst>
        </xdr:cNvPr>
        <xdr:cNvSpPr/>
      </xdr:nvSpPr>
      <xdr:spPr>
        <a:xfrm>
          <a:off x="15430500" y="168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99198</xdr:rowOff>
    </xdr:from>
    <xdr:ext cx="469744" cy="259045"/>
    <xdr:sp macro="" textlink="">
      <xdr:nvSpPr>
        <xdr:cNvPr id="708" name="テキスト ボックス 707">
          <a:extLst>
            <a:ext uri="{FF2B5EF4-FFF2-40B4-BE49-F238E27FC236}">
              <a16:creationId xmlns:a16="http://schemas.microsoft.com/office/drawing/2014/main" id="{8F831A14-39BA-4EB1-ACC9-5029D9B0A20D}"/>
            </a:ext>
          </a:extLst>
        </xdr:cNvPr>
        <xdr:cNvSpPr txBox="1"/>
      </xdr:nvSpPr>
      <xdr:spPr>
        <a:xfrm>
          <a:off x="15246428" y="1690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95910</xdr:rowOff>
    </xdr:from>
    <xdr:to>
      <xdr:col>76</xdr:col>
      <xdr:colOff>165100</xdr:colOff>
      <xdr:row>98</xdr:row>
      <xdr:rowOff>26060</xdr:rowOff>
    </xdr:to>
    <xdr:sp macro="" textlink="">
      <xdr:nvSpPr>
        <xdr:cNvPr id="709" name="楕円 708">
          <a:extLst>
            <a:ext uri="{FF2B5EF4-FFF2-40B4-BE49-F238E27FC236}">
              <a16:creationId xmlns:a16="http://schemas.microsoft.com/office/drawing/2014/main" id="{D54A02F9-2101-4B31-BD2E-7DB2FBD19453}"/>
            </a:ext>
          </a:extLst>
        </xdr:cNvPr>
        <xdr:cNvSpPr/>
      </xdr:nvSpPr>
      <xdr:spPr>
        <a:xfrm>
          <a:off x="14541500" y="167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42587</xdr:rowOff>
    </xdr:from>
    <xdr:ext cx="534377" cy="259045"/>
    <xdr:sp macro="" textlink="">
      <xdr:nvSpPr>
        <xdr:cNvPr id="710" name="テキスト ボックス 709">
          <a:extLst>
            <a:ext uri="{FF2B5EF4-FFF2-40B4-BE49-F238E27FC236}">
              <a16:creationId xmlns:a16="http://schemas.microsoft.com/office/drawing/2014/main" id="{7CB54E54-5AE1-455F-B601-BDFE9A49E7D4}"/>
            </a:ext>
          </a:extLst>
        </xdr:cNvPr>
        <xdr:cNvSpPr txBox="1"/>
      </xdr:nvSpPr>
      <xdr:spPr>
        <a:xfrm>
          <a:off x="14325111" y="1650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87891</xdr:rowOff>
    </xdr:from>
    <xdr:to>
      <xdr:col>72</xdr:col>
      <xdr:colOff>38100</xdr:colOff>
      <xdr:row>99</xdr:row>
      <xdr:rowOff>18041</xdr:rowOff>
    </xdr:to>
    <xdr:sp macro="" textlink="">
      <xdr:nvSpPr>
        <xdr:cNvPr id="711" name="楕円 710">
          <a:extLst>
            <a:ext uri="{FF2B5EF4-FFF2-40B4-BE49-F238E27FC236}">
              <a16:creationId xmlns:a16="http://schemas.microsoft.com/office/drawing/2014/main" id="{03EE8A26-F049-42FD-97F5-09DC9EE34B7E}"/>
            </a:ext>
          </a:extLst>
        </xdr:cNvPr>
        <xdr:cNvSpPr/>
      </xdr:nvSpPr>
      <xdr:spPr>
        <a:xfrm>
          <a:off x="13652500" y="168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9168</xdr:rowOff>
    </xdr:from>
    <xdr:ext cx="469744" cy="259045"/>
    <xdr:sp macro="" textlink="">
      <xdr:nvSpPr>
        <xdr:cNvPr id="712" name="テキスト ボックス 711">
          <a:extLst>
            <a:ext uri="{FF2B5EF4-FFF2-40B4-BE49-F238E27FC236}">
              <a16:creationId xmlns:a16="http://schemas.microsoft.com/office/drawing/2014/main" id="{707CBA49-609A-45FE-B757-4334D0B12B0F}"/>
            </a:ext>
          </a:extLst>
        </xdr:cNvPr>
        <xdr:cNvSpPr txBox="1"/>
      </xdr:nvSpPr>
      <xdr:spPr>
        <a:xfrm>
          <a:off x="13468428" y="1698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146050</xdr:rowOff>
    </xdr:from>
    <xdr:to>
      <xdr:col>67</xdr:col>
      <xdr:colOff>101600</xdr:colOff>
      <xdr:row>99</xdr:row>
      <xdr:rowOff>76200</xdr:rowOff>
    </xdr:to>
    <xdr:sp macro="" textlink="">
      <xdr:nvSpPr>
        <xdr:cNvPr id="713" name="楕円 712">
          <a:extLst>
            <a:ext uri="{FF2B5EF4-FFF2-40B4-BE49-F238E27FC236}">
              <a16:creationId xmlns:a16="http://schemas.microsoft.com/office/drawing/2014/main" id="{296D6993-31C8-4C2A-89BD-F090AF833DFC}"/>
            </a:ext>
          </a:extLst>
        </xdr:cNvPr>
        <xdr:cNvSpPr/>
      </xdr:nvSpPr>
      <xdr:spPr>
        <a:xfrm>
          <a:off x="12763500" y="169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67327</xdr:rowOff>
    </xdr:from>
    <xdr:ext cx="469744" cy="259045"/>
    <xdr:sp macro="" textlink="">
      <xdr:nvSpPr>
        <xdr:cNvPr id="714" name="テキスト ボックス 713">
          <a:extLst>
            <a:ext uri="{FF2B5EF4-FFF2-40B4-BE49-F238E27FC236}">
              <a16:creationId xmlns:a16="http://schemas.microsoft.com/office/drawing/2014/main" id="{738F324E-F9F0-4E50-995A-F95ADBB4820C}"/>
            </a:ext>
          </a:extLst>
        </xdr:cNvPr>
        <xdr:cNvSpPr txBox="1"/>
      </xdr:nvSpPr>
      <xdr:spPr>
        <a:xfrm>
          <a:off x="12579428" y="1704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45F8A8F5-4C5B-4F00-BCCC-D02843BB380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5FD4F3B1-C1BD-41A8-91CE-4057AADA4367}"/>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B7C23D21-39C6-4F5E-AE52-751C8352C8B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665FA41-DA49-43BF-92E7-D6FB91B39F8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A94855F4-6055-416C-8679-49B86E30894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235D8AAC-3326-4375-8F59-45A7B9034A4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9C43B77B-3FAF-4864-9C1F-2E762926A13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E057EFE9-2EBB-4E34-BA69-0EEF06E1F8CA}"/>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60179CBC-C904-4B42-9793-C4183ED54A8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C6CFC7BB-8B0D-4A4F-BDC2-79E9233B13B6}"/>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791759AC-719E-4D14-B12F-EDC5B9095E02}"/>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7C138892-0F9B-422F-8C9F-FBEDF52BA993}"/>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3894997A-DC95-45D0-BEDD-894A363AE769}"/>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55921B4C-5352-4099-8FE2-4A4C0607CA66}"/>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ED25151B-6747-40F5-9CB7-B2CC37812A07}"/>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B72E2F2A-CF75-4E3A-8B53-8953D3344EF9}"/>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8B8E910E-CE64-4655-8E34-E4EAC7D166FE}"/>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B68D8850-3CBE-42AC-BA14-42F47DB5B7B6}"/>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B97B24E1-CA8E-428B-B464-D4570FE1DB6E}"/>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12D238E9-4418-4E84-B8DB-F7DB32A67588}"/>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68D3123B-5E31-4EE1-BA1F-A9E2F9E3B59C}"/>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84D6DC80-32FA-43B0-B960-ABF0F451C435}"/>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12A67850-494C-4168-8711-4B790E23348A}"/>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41669E25-593F-46A8-AC7F-0FB7DB26C753}"/>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1F5AD4A3-0323-433B-AF57-BBFDD87D6DB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3FADBF6A-CB2C-4C91-B957-1117F34A314F}"/>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37C27491-DE72-4FD9-A772-2BF7F45519B6}"/>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433915E0-E9E9-4F47-ABC5-5E801F6C4D09}"/>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6DF147EB-AB2B-4D28-A6C7-75F2266393F6}"/>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4D255722-0BEE-4D0C-AC42-84A9D1456C0C}"/>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30081</xdr:rowOff>
    </xdr:from>
    <xdr:to>
      <xdr:col>116</xdr:col>
      <xdr:colOff>63500</xdr:colOff>
      <xdr:row>38</xdr:row>
      <xdr:rowOff>62956</xdr:rowOff>
    </xdr:to>
    <xdr:cxnSp macro="">
      <xdr:nvCxnSpPr>
        <xdr:cNvPr id="745" name="直線コネクタ 744">
          <a:extLst>
            <a:ext uri="{FF2B5EF4-FFF2-40B4-BE49-F238E27FC236}">
              <a16:creationId xmlns:a16="http://schemas.microsoft.com/office/drawing/2014/main" id="{A786A32D-2FEE-4A04-A26B-84B1AABADF7A}"/>
            </a:ext>
          </a:extLst>
        </xdr:cNvPr>
        <xdr:cNvCxnSpPr/>
      </xdr:nvCxnSpPr>
      <xdr:spPr>
        <a:xfrm>
          <a:off x="21323300" y="6545181"/>
          <a:ext cx="838200" cy="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a:extLst>
            <a:ext uri="{FF2B5EF4-FFF2-40B4-BE49-F238E27FC236}">
              <a16:creationId xmlns:a16="http://schemas.microsoft.com/office/drawing/2014/main" id="{974F7DC0-9D27-48DC-B96D-D5123B0FF4F9}"/>
            </a:ext>
          </a:extLst>
        </xdr:cNvPr>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5A2CF55E-E390-463B-9100-02D4E539766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30081</xdr:rowOff>
    </xdr:from>
    <xdr:to>
      <xdr:col>111</xdr:col>
      <xdr:colOff>177800</xdr:colOff>
      <xdr:row>38</xdr:row>
      <xdr:rowOff>47607</xdr:rowOff>
    </xdr:to>
    <xdr:cxnSp macro="">
      <xdr:nvCxnSpPr>
        <xdr:cNvPr id="748" name="直線コネクタ 747">
          <a:extLst>
            <a:ext uri="{FF2B5EF4-FFF2-40B4-BE49-F238E27FC236}">
              <a16:creationId xmlns:a16="http://schemas.microsoft.com/office/drawing/2014/main" id="{68966AA8-46FD-4247-AA0B-CACDBAB673AA}"/>
            </a:ext>
          </a:extLst>
        </xdr:cNvPr>
        <xdr:cNvCxnSpPr/>
      </xdr:nvCxnSpPr>
      <xdr:spPr>
        <a:xfrm flipV="1">
          <a:off x="20434300" y="654518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E521B6C6-B7BE-4208-B566-FE11BAA6A459}"/>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a:extLst>
            <a:ext uri="{FF2B5EF4-FFF2-40B4-BE49-F238E27FC236}">
              <a16:creationId xmlns:a16="http://schemas.microsoft.com/office/drawing/2014/main" id="{A766F723-1561-4E28-945B-84BBD521B1B0}"/>
            </a:ext>
          </a:extLst>
        </xdr:cNvPr>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47607</xdr:rowOff>
    </xdr:from>
    <xdr:to>
      <xdr:col>107</xdr:col>
      <xdr:colOff>50800</xdr:colOff>
      <xdr:row>38</xdr:row>
      <xdr:rowOff>52288</xdr:rowOff>
    </xdr:to>
    <xdr:cxnSp macro="">
      <xdr:nvCxnSpPr>
        <xdr:cNvPr id="751" name="直線コネクタ 750">
          <a:extLst>
            <a:ext uri="{FF2B5EF4-FFF2-40B4-BE49-F238E27FC236}">
              <a16:creationId xmlns:a16="http://schemas.microsoft.com/office/drawing/2014/main" id="{84F253EE-D21D-44CB-A1C7-35CAF8947C68}"/>
            </a:ext>
          </a:extLst>
        </xdr:cNvPr>
        <xdr:cNvCxnSpPr/>
      </xdr:nvCxnSpPr>
      <xdr:spPr>
        <a:xfrm flipV="1">
          <a:off x="19545300" y="6562707"/>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3FCF78D5-E08B-46A6-A174-186604C04E2A}"/>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a:extLst>
            <a:ext uri="{FF2B5EF4-FFF2-40B4-BE49-F238E27FC236}">
              <a16:creationId xmlns:a16="http://schemas.microsoft.com/office/drawing/2014/main" id="{A469CC54-D1D8-4976-B460-EE765F9985A7}"/>
            </a:ext>
          </a:extLst>
        </xdr:cNvPr>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35523</xdr:rowOff>
    </xdr:from>
    <xdr:to>
      <xdr:col>102</xdr:col>
      <xdr:colOff>114300</xdr:colOff>
      <xdr:row>38</xdr:row>
      <xdr:rowOff>52288</xdr:rowOff>
    </xdr:to>
    <xdr:cxnSp macro="">
      <xdr:nvCxnSpPr>
        <xdr:cNvPr id="754" name="直線コネクタ 753">
          <a:extLst>
            <a:ext uri="{FF2B5EF4-FFF2-40B4-BE49-F238E27FC236}">
              <a16:creationId xmlns:a16="http://schemas.microsoft.com/office/drawing/2014/main" id="{5343FBE7-A604-4884-AB61-B190939AB675}"/>
            </a:ext>
          </a:extLst>
        </xdr:cNvPr>
        <xdr:cNvCxnSpPr/>
      </xdr:nvCxnSpPr>
      <xdr:spPr>
        <a:xfrm>
          <a:off x="18656300" y="6550623"/>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13A6CB51-795B-4536-B733-0E59ACDDFB7D}"/>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48168</xdr:rowOff>
    </xdr:from>
    <xdr:ext cx="378565" cy="259045"/>
    <xdr:sp macro="" textlink="">
      <xdr:nvSpPr>
        <xdr:cNvPr id="756" name="テキスト ボックス 755">
          <a:extLst>
            <a:ext uri="{FF2B5EF4-FFF2-40B4-BE49-F238E27FC236}">
              <a16:creationId xmlns:a16="http://schemas.microsoft.com/office/drawing/2014/main" id="{B34BEF08-01F2-437E-8E1F-FBE542FAC11F}"/>
            </a:ext>
          </a:extLst>
        </xdr:cNvPr>
        <xdr:cNvSpPr txBox="1"/>
      </xdr:nvSpPr>
      <xdr:spPr>
        <a:xfrm>
          <a:off x="19356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FA7C4B7B-E146-4CBD-A78C-20E8AB3AE3F8}"/>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5278</xdr:rowOff>
    </xdr:from>
    <xdr:ext cx="469744" cy="259045"/>
    <xdr:sp macro="" textlink="">
      <xdr:nvSpPr>
        <xdr:cNvPr id="758" name="テキスト ボックス 757">
          <a:extLst>
            <a:ext uri="{FF2B5EF4-FFF2-40B4-BE49-F238E27FC236}">
              <a16:creationId xmlns:a16="http://schemas.microsoft.com/office/drawing/2014/main" id="{07115C9D-08D3-4426-8258-8AC31BA462A7}"/>
            </a:ext>
          </a:extLst>
        </xdr:cNvPr>
        <xdr:cNvSpPr txBox="1"/>
      </xdr:nvSpPr>
      <xdr:spPr>
        <a:xfrm>
          <a:off x="18421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E2E6B620-05D6-4A90-862B-FD7C1B62AD66}"/>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2932C144-7A6B-491E-9CF3-468BD23DBAD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2D3D36F4-A5F5-4E2C-96B7-5860E7A7F36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2F35ED2B-1586-423F-8511-0603530D3C6E}"/>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26B8A287-4E15-4292-83AB-FBC0CD51AA6C}"/>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12156</xdr:rowOff>
    </xdr:from>
    <xdr:to>
      <xdr:col>116</xdr:col>
      <xdr:colOff>114300</xdr:colOff>
      <xdr:row>38</xdr:row>
      <xdr:rowOff>113756</xdr:rowOff>
    </xdr:to>
    <xdr:sp macro="" textlink="">
      <xdr:nvSpPr>
        <xdr:cNvPr id="764" name="楕円 763">
          <a:extLst>
            <a:ext uri="{FF2B5EF4-FFF2-40B4-BE49-F238E27FC236}">
              <a16:creationId xmlns:a16="http://schemas.microsoft.com/office/drawing/2014/main" id="{76C68EE8-421A-497E-A3F7-761AE44BC940}"/>
            </a:ext>
          </a:extLst>
        </xdr:cNvPr>
        <xdr:cNvSpPr/>
      </xdr:nvSpPr>
      <xdr:spPr>
        <a:xfrm>
          <a:off x="22110700" y="65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35033</xdr:rowOff>
    </xdr:from>
    <xdr:ext cx="469744" cy="259045"/>
    <xdr:sp macro="" textlink="">
      <xdr:nvSpPr>
        <xdr:cNvPr id="765" name="投資及び出資金該当値テキスト">
          <a:extLst>
            <a:ext uri="{FF2B5EF4-FFF2-40B4-BE49-F238E27FC236}">
              <a16:creationId xmlns:a16="http://schemas.microsoft.com/office/drawing/2014/main" id="{3F2D5005-B9F2-49D7-A8CE-ADD6D255C9A9}"/>
            </a:ext>
          </a:extLst>
        </xdr:cNvPr>
        <xdr:cNvSpPr txBox="1"/>
      </xdr:nvSpPr>
      <xdr:spPr>
        <a:xfrm>
          <a:off x="22212300" y="637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150731</xdr:rowOff>
    </xdr:from>
    <xdr:to>
      <xdr:col>112</xdr:col>
      <xdr:colOff>38100</xdr:colOff>
      <xdr:row>38</xdr:row>
      <xdr:rowOff>80880</xdr:rowOff>
    </xdr:to>
    <xdr:sp macro="" textlink="">
      <xdr:nvSpPr>
        <xdr:cNvPr id="766" name="楕円 765">
          <a:extLst>
            <a:ext uri="{FF2B5EF4-FFF2-40B4-BE49-F238E27FC236}">
              <a16:creationId xmlns:a16="http://schemas.microsoft.com/office/drawing/2014/main" id="{E880C78E-F2A1-449D-A7D3-4AF0DBDEBC79}"/>
            </a:ext>
          </a:extLst>
        </xdr:cNvPr>
        <xdr:cNvSpPr/>
      </xdr:nvSpPr>
      <xdr:spPr>
        <a:xfrm>
          <a:off x="21272500" y="64943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97408</xdr:rowOff>
    </xdr:from>
    <xdr:ext cx="469744" cy="259045"/>
    <xdr:sp macro="" textlink="">
      <xdr:nvSpPr>
        <xdr:cNvPr id="767" name="テキスト ボックス 766">
          <a:extLst>
            <a:ext uri="{FF2B5EF4-FFF2-40B4-BE49-F238E27FC236}">
              <a16:creationId xmlns:a16="http://schemas.microsoft.com/office/drawing/2014/main" id="{B356968A-883D-437C-9FC8-077F8BA633C9}"/>
            </a:ext>
          </a:extLst>
        </xdr:cNvPr>
        <xdr:cNvSpPr txBox="1"/>
      </xdr:nvSpPr>
      <xdr:spPr>
        <a:xfrm>
          <a:off x="21088428" y="62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168257</xdr:rowOff>
    </xdr:from>
    <xdr:to>
      <xdr:col>107</xdr:col>
      <xdr:colOff>101600</xdr:colOff>
      <xdr:row>38</xdr:row>
      <xdr:rowOff>98407</xdr:rowOff>
    </xdr:to>
    <xdr:sp macro="" textlink="">
      <xdr:nvSpPr>
        <xdr:cNvPr id="768" name="楕円 767">
          <a:extLst>
            <a:ext uri="{FF2B5EF4-FFF2-40B4-BE49-F238E27FC236}">
              <a16:creationId xmlns:a16="http://schemas.microsoft.com/office/drawing/2014/main" id="{B69B225D-B502-419C-81B6-1ACA57A3B4BC}"/>
            </a:ext>
          </a:extLst>
        </xdr:cNvPr>
        <xdr:cNvSpPr/>
      </xdr:nvSpPr>
      <xdr:spPr>
        <a:xfrm>
          <a:off x="20383500" y="651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114934</xdr:rowOff>
    </xdr:from>
    <xdr:ext cx="469744" cy="259045"/>
    <xdr:sp macro="" textlink="">
      <xdr:nvSpPr>
        <xdr:cNvPr id="769" name="テキスト ボックス 768">
          <a:extLst>
            <a:ext uri="{FF2B5EF4-FFF2-40B4-BE49-F238E27FC236}">
              <a16:creationId xmlns:a16="http://schemas.microsoft.com/office/drawing/2014/main" id="{8F825328-6573-4840-BEA6-A5526DE33593}"/>
            </a:ext>
          </a:extLst>
        </xdr:cNvPr>
        <xdr:cNvSpPr txBox="1"/>
      </xdr:nvSpPr>
      <xdr:spPr>
        <a:xfrm>
          <a:off x="20199428" y="628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1488</xdr:rowOff>
    </xdr:from>
    <xdr:to>
      <xdr:col>102</xdr:col>
      <xdr:colOff>165100</xdr:colOff>
      <xdr:row>38</xdr:row>
      <xdr:rowOff>103088</xdr:rowOff>
    </xdr:to>
    <xdr:sp macro="" textlink="">
      <xdr:nvSpPr>
        <xdr:cNvPr id="770" name="楕円 769">
          <a:extLst>
            <a:ext uri="{FF2B5EF4-FFF2-40B4-BE49-F238E27FC236}">
              <a16:creationId xmlns:a16="http://schemas.microsoft.com/office/drawing/2014/main" id="{4F200FDC-3BDB-4D9D-BF98-91B0877C4887}"/>
            </a:ext>
          </a:extLst>
        </xdr:cNvPr>
        <xdr:cNvSpPr/>
      </xdr:nvSpPr>
      <xdr:spPr>
        <a:xfrm>
          <a:off x="19494500" y="651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119615</xdr:rowOff>
    </xdr:from>
    <xdr:ext cx="469744" cy="259045"/>
    <xdr:sp macro="" textlink="">
      <xdr:nvSpPr>
        <xdr:cNvPr id="771" name="テキスト ボックス 770">
          <a:extLst>
            <a:ext uri="{FF2B5EF4-FFF2-40B4-BE49-F238E27FC236}">
              <a16:creationId xmlns:a16="http://schemas.microsoft.com/office/drawing/2014/main" id="{C03626A2-77E2-4214-8FD9-BB731B22564E}"/>
            </a:ext>
          </a:extLst>
        </xdr:cNvPr>
        <xdr:cNvSpPr txBox="1"/>
      </xdr:nvSpPr>
      <xdr:spPr>
        <a:xfrm>
          <a:off x="19310428" y="629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156174</xdr:rowOff>
    </xdr:from>
    <xdr:to>
      <xdr:col>98</xdr:col>
      <xdr:colOff>38100</xdr:colOff>
      <xdr:row>38</xdr:row>
      <xdr:rowOff>86323</xdr:rowOff>
    </xdr:to>
    <xdr:sp macro="" textlink="">
      <xdr:nvSpPr>
        <xdr:cNvPr id="772" name="楕円 771">
          <a:extLst>
            <a:ext uri="{FF2B5EF4-FFF2-40B4-BE49-F238E27FC236}">
              <a16:creationId xmlns:a16="http://schemas.microsoft.com/office/drawing/2014/main" id="{E26C86D4-052C-4633-A8C1-8788E303D9F7}"/>
            </a:ext>
          </a:extLst>
        </xdr:cNvPr>
        <xdr:cNvSpPr/>
      </xdr:nvSpPr>
      <xdr:spPr>
        <a:xfrm>
          <a:off x="18605500" y="6499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102851</xdr:rowOff>
    </xdr:from>
    <xdr:ext cx="469744" cy="259045"/>
    <xdr:sp macro="" textlink="">
      <xdr:nvSpPr>
        <xdr:cNvPr id="773" name="テキスト ボックス 772">
          <a:extLst>
            <a:ext uri="{FF2B5EF4-FFF2-40B4-BE49-F238E27FC236}">
              <a16:creationId xmlns:a16="http://schemas.microsoft.com/office/drawing/2014/main" id="{7EACC344-A5D2-49D7-A32C-96AA0F007563}"/>
            </a:ext>
          </a:extLst>
        </xdr:cNvPr>
        <xdr:cNvSpPr txBox="1"/>
      </xdr:nvSpPr>
      <xdr:spPr>
        <a:xfrm>
          <a:off x="18421428"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36161D19-581C-466B-94B3-66D7E8827BD3}"/>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FC766AED-07A7-4D18-A1F6-2E4DD07275E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9C0EFCB4-39B9-43D4-94DE-0F992EB2E31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8295879C-4B88-4110-86FE-EC83E54D248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E19B3C6C-22A9-4669-8AE3-B723FD224EA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F546CF7B-5A25-49BD-95BA-60ACC18A54C1}"/>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211EF48E-F2B1-437F-9466-48C9DE37C035}"/>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B447B6B7-EAFC-4FCC-95AA-823F174421D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F3FA12E-DF73-4E4C-9C3D-58719F9DE0F8}"/>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F84FFFB5-0C25-4246-A427-FB5250876D7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82D1E146-4FA2-401A-90AE-D4454CF424D7}"/>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5CBE8378-AA71-4497-BA81-A4C1F04AC04B}"/>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8272B2D-A4D8-4336-9AFE-286CC6B5395F}"/>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A3B948A5-67D4-4AD4-9BCD-899A9A309F9A}"/>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8D1F547F-8E55-4D08-8AC2-C42F99C420FD}"/>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BFC2CF3A-81FD-4F77-92D9-CBBBB8AE829B}"/>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EA0F977D-7B62-4AFD-9BD3-74F5DA9F4826}"/>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76D7F4FB-48A5-4D29-8FDA-32ECA9318723}"/>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EDB87C87-9370-4FD4-8028-DBE53FE2370B}"/>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7099D992-0D97-4B57-AAB2-E2C84C83827D}"/>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55CB426-56A8-45E4-B89C-2E3BDBF92D1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7A3B5490-D7C8-48E2-A112-CC37D968A7B8}"/>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826CC4E7-66E8-40A6-8D99-C0A3935C86F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36FAA2A4-2AC3-4633-9F75-FCC5DB1EB41A}"/>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D714B379-7F51-4FAC-BD6D-59C279E7ACCE}"/>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9957D2F7-4C61-4BB1-A6F7-3ABCA9343C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CC034A9E-77B4-43AB-A5A8-3282AA4F0B64}"/>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477559E0-BB27-4C70-8144-0D1CB10D68DE}"/>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64</xdr:rowOff>
    </xdr:from>
    <xdr:to>
      <xdr:col>116</xdr:col>
      <xdr:colOff>63500</xdr:colOff>
      <xdr:row>59</xdr:row>
      <xdr:rowOff>10084</xdr:rowOff>
    </xdr:to>
    <xdr:cxnSp macro="">
      <xdr:nvCxnSpPr>
        <xdr:cNvPr id="802" name="直線コネクタ 801">
          <a:extLst>
            <a:ext uri="{FF2B5EF4-FFF2-40B4-BE49-F238E27FC236}">
              <a16:creationId xmlns:a16="http://schemas.microsoft.com/office/drawing/2014/main" id="{6F0DE0A8-F07C-4BBA-A29C-C58CA5A70F19}"/>
            </a:ext>
          </a:extLst>
        </xdr:cNvPr>
        <xdr:cNvCxnSpPr/>
      </xdr:nvCxnSpPr>
      <xdr:spPr>
        <a:xfrm>
          <a:off x="21323300" y="10115614"/>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4C7D9BB5-63EE-48AA-BA7F-416B8FC79665}"/>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B65A3A82-BD33-4C7A-9FC9-ADD710BC9FF8}"/>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161951</xdr:rowOff>
    </xdr:from>
    <xdr:to>
      <xdr:col>111</xdr:col>
      <xdr:colOff>177800</xdr:colOff>
      <xdr:row>59</xdr:row>
      <xdr:rowOff>64</xdr:rowOff>
    </xdr:to>
    <xdr:cxnSp macro="">
      <xdr:nvCxnSpPr>
        <xdr:cNvPr id="805" name="直線コネクタ 804">
          <a:extLst>
            <a:ext uri="{FF2B5EF4-FFF2-40B4-BE49-F238E27FC236}">
              <a16:creationId xmlns:a16="http://schemas.microsoft.com/office/drawing/2014/main" id="{5D77E20C-8F88-4B24-B1D3-B5D57D799D48}"/>
            </a:ext>
          </a:extLst>
        </xdr:cNvPr>
        <xdr:cNvCxnSpPr/>
      </xdr:nvCxnSpPr>
      <xdr:spPr>
        <a:xfrm>
          <a:off x="20434300" y="10106051"/>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97C2FDF3-3DBA-4643-84F6-E309E5CE4EAF}"/>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1EEDF458-2179-46C4-AECC-64F5F0D14E81}"/>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151930</xdr:rowOff>
    </xdr:from>
    <xdr:to>
      <xdr:col>107</xdr:col>
      <xdr:colOff>50800</xdr:colOff>
      <xdr:row>58</xdr:row>
      <xdr:rowOff>161951</xdr:rowOff>
    </xdr:to>
    <xdr:cxnSp macro="">
      <xdr:nvCxnSpPr>
        <xdr:cNvPr id="808" name="直線コネクタ 807">
          <a:extLst>
            <a:ext uri="{FF2B5EF4-FFF2-40B4-BE49-F238E27FC236}">
              <a16:creationId xmlns:a16="http://schemas.microsoft.com/office/drawing/2014/main" id="{13452F60-A79E-4288-8463-FEFC81322FA2}"/>
            </a:ext>
          </a:extLst>
        </xdr:cNvPr>
        <xdr:cNvCxnSpPr/>
      </xdr:nvCxnSpPr>
      <xdr:spPr>
        <a:xfrm>
          <a:off x="19545300" y="10096030"/>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DEC64198-FC16-4A5A-A177-6CBCCEE93B66}"/>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1748EB5F-D5B8-4636-B495-FC194330AE34}"/>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86855</xdr:rowOff>
    </xdr:from>
    <xdr:to>
      <xdr:col>102</xdr:col>
      <xdr:colOff>114300</xdr:colOff>
      <xdr:row>58</xdr:row>
      <xdr:rowOff>151930</xdr:rowOff>
    </xdr:to>
    <xdr:cxnSp macro="">
      <xdr:nvCxnSpPr>
        <xdr:cNvPr id="811" name="直線コネクタ 810">
          <a:extLst>
            <a:ext uri="{FF2B5EF4-FFF2-40B4-BE49-F238E27FC236}">
              <a16:creationId xmlns:a16="http://schemas.microsoft.com/office/drawing/2014/main" id="{F1126F65-A436-4828-8AD1-D3187325E3C9}"/>
            </a:ext>
          </a:extLst>
        </xdr:cNvPr>
        <xdr:cNvCxnSpPr/>
      </xdr:nvCxnSpPr>
      <xdr:spPr>
        <a:xfrm>
          <a:off x="18656300" y="10030955"/>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a:extLst>
            <a:ext uri="{FF2B5EF4-FFF2-40B4-BE49-F238E27FC236}">
              <a16:creationId xmlns:a16="http://schemas.microsoft.com/office/drawing/2014/main" id="{D982560E-972F-4131-A465-4E9E64F19237}"/>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CD86A59F-51C4-4328-BF9B-7BDA6D3457EE}"/>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999C5C41-CC9A-450E-86E0-B2A87541724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E59CC9E9-59ED-49D3-8B8B-937F03310F48}"/>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F6D6E3FE-A1CB-4696-9591-AF3E8F39BA3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F3388285-FA80-47AA-87BD-F317CB3C87F4}"/>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B4CFA73F-D6D8-4381-93DB-171B5A67D1E1}"/>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B8D9EBF9-65CD-47FD-839B-D66E5DEA758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DBD7F690-12DA-4906-81E8-FE8F36F1597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130734</xdr:rowOff>
    </xdr:from>
    <xdr:to>
      <xdr:col>116</xdr:col>
      <xdr:colOff>114300</xdr:colOff>
      <xdr:row>59</xdr:row>
      <xdr:rowOff>60884</xdr:rowOff>
    </xdr:to>
    <xdr:sp macro="" textlink="">
      <xdr:nvSpPr>
        <xdr:cNvPr id="821" name="楕円 820">
          <a:extLst>
            <a:ext uri="{FF2B5EF4-FFF2-40B4-BE49-F238E27FC236}">
              <a16:creationId xmlns:a16="http://schemas.microsoft.com/office/drawing/2014/main" id="{AFC74D84-20B3-4449-A2DF-1F857BA8B685}"/>
            </a:ext>
          </a:extLst>
        </xdr:cNvPr>
        <xdr:cNvSpPr/>
      </xdr:nvSpPr>
      <xdr:spPr>
        <a:xfrm>
          <a:off x="22110700" y="10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50678</xdr:rowOff>
    </xdr:from>
    <xdr:ext cx="378565" cy="259045"/>
    <xdr:sp macro="" textlink="">
      <xdr:nvSpPr>
        <xdr:cNvPr id="822" name="貸付金該当値テキスト">
          <a:extLst>
            <a:ext uri="{FF2B5EF4-FFF2-40B4-BE49-F238E27FC236}">
              <a16:creationId xmlns:a16="http://schemas.microsoft.com/office/drawing/2014/main" id="{51115D92-1BD1-456D-8005-7B7EB4B13ADA}"/>
            </a:ext>
          </a:extLst>
        </xdr:cNvPr>
        <xdr:cNvSpPr txBox="1"/>
      </xdr:nvSpPr>
      <xdr:spPr>
        <a:xfrm>
          <a:off x="22212300" y="9994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120714</xdr:rowOff>
    </xdr:from>
    <xdr:to>
      <xdr:col>112</xdr:col>
      <xdr:colOff>38100</xdr:colOff>
      <xdr:row>59</xdr:row>
      <xdr:rowOff>50864</xdr:rowOff>
    </xdr:to>
    <xdr:sp macro="" textlink="">
      <xdr:nvSpPr>
        <xdr:cNvPr id="823" name="楕円 822">
          <a:extLst>
            <a:ext uri="{FF2B5EF4-FFF2-40B4-BE49-F238E27FC236}">
              <a16:creationId xmlns:a16="http://schemas.microsoft.com/office/drawing/2014/main" id="{0691D8EA-51A0-49C8-A8F7-B7E59BEAB2CE}"/>
            </a:ext>
          </a:extLst>
        </xdr:cNvPr>
        <xdr:cNvSpPr/>
      </xdr:nvSpPr>
      <xdr:spPr>
        <a:xfrm>
          <a:off x="21272500" y="100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41991</xdr:rowOff>
    </xdr:from>
    <xdr:ext cx="469744" cy="259045"/>
    <xdr:sp macro="" textlink="">
      <xdr:nvSpPr>
        <xdr:cNvPr id="824" name="テキスト ボックス 823">
          <a:extLst>
            <a:ext uri="{FF2B5EF4-FFF2-40B4-BE49-F238E27FC236}">
              <a16:creationId xmlns:a16="http://schemas.microsoft.com/office/drawing/2014/main" id="{C43C3E56-61BD-4216-8C7F-1B3A3E3A0C65}"/>
            </a:ext>
          </a:extLst>
        </xdr:cNvPr>
        <xdr:cNvSpPr txBox="1"/>
      </xdr:nvSpPr>
      <xdr:spPr>
        <a:xfrm>
          <a:off x="21088428" y="1015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111151</xdr:rowOff>
    </xdr:from>
    <xdr:to>
      <xdr:col>107</xdr:col>
      <xdr:colOff>101600</xdr:colOff>
      <xdr:row>59</xdr:row>
      <xdr:rowOff>41301</xdr:rowOff>
    </xdr:to>
    <xdr:sp macro="" textlink="">
      <xdr:nvSpPr>
        <xdr:cNvPr id="825" name="楕円 824">
          <a:extLst>
            <a:ext uri="{FF2B5EF4-FFF2-40B4-BE49-F238E27FC236}">
              <a16:creationId xmlns:a16="http://schemas.microsoft.com/office/drawing/2014/main" id="{B69F42EA-059D-4F78-B800-F37147FEFF30}"/>
            </a:ext>
          </a:extLst>
        </xdr:cNvPr>
        <xdr:cNvSpPr/>
      </xdr:nvSpPr>
      <xdr:spPr>
        <a:xfrm>
          <a:off x="20383500" y="100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32428</xdr:rowOff>
    </xdr:from>
    <xdr:ext cx="469744" cy="259045"/>
    <xdr:sp macro="" textlink="">
      <xdr:nvSpPr>
        <xdr:cNvPr id="826" name="テキスト ボックス 825">
          <a:extLst>
            <a:ext uri="{FF2B5EF4-FFF2-40B4-BE49-F238E27FC236}">
              <a16:creationId xmlns:a16="http://schemas.microsoft.com/office/drawing/2014/main" id="{0909DC94-D06C-4063-A398-AF4D80A3B0DF}"/>
            </a:ext>
          </a:extLst>
        </xdr:cNvPr>
        <xdr:cNvSpPr txBox="1"/>
      </xdr:nvSpPr>
      <xdr:spPr>
        <a:xfrm>
          <a:off x="20199428" y="1014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101130</xdr:rowOff>
    </xdr:from>
    <xdr:to>
      <xdr:col>102</xdr:col>
      <xdr:colOff>165100</xdr:colOff>
      <xdr:row>59</xdr:row>
      <xdr:rowOff>31280</xdr:rowOff>
    </xdr:to>
    <xdr:sp macro="" textlink="">
      <xdr:nvSpPr>
        <xdr:cNvPr id="827" name="楕円 826">
          <a:extLst>
            <a:ext uri="{FF2B5EF4-FFF2-40B4-BE49-F238E27FC236}">
              <a16:creationId xmlns:a16="http://schemas.microsoft.com/office/drawing/2014/main" id="{BC2FF463-3EB4-4F9D-A481-B64A2AECD134}"/>
            </a:ext>
          </a:extLst>
        </xdr:cNvPr>
        <xdr:cNvSpPr/>
      </xdr:nvSpPr>
      <xdr:spPr>
        <a:xfrm>
          <a:off x="19494500" y="100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22407</xdr:rowOff>
    </xdr:from>
    <xdr:ext cx="469744" cy="259045"/>
    <xdr:sp macro="" textlink="">
      <xdr:nvSpPr>
        <xdr:cNvPr id="828" name="テキスト ボックス 827">
          <a:extLst>
            <a:ext uri="{FF2B5EF4-FFF2-40B4-BE49-F238E27FC236}">
              <a16:creationId xmlns:a16="http://schemas.microsoft.com/office/drawing/2014/main" id="{35FEA487-428C-45E3-A264-A131E435FBA2}"/>
            </a:ext>
          </a:extLst>
        </xdr:cNvPr>
        <xdr:cNvSpPr txBox="1"/>
      </xdr:nvSpPr>
      <xdr:spPr>
        <a:xfrm>
          <a:off x="19310428" y="1013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36055</xdr:rowOff>
    </xdr:from>
    <xdr:to>
      <xdr:col>98</xdr:col>
      <xdr:colOff>38100</xdr:colOff>
      <xdr:row>58</xdr:row>
      <xdr:rowOff>137655</xdr:rowOff>
    </xdr:to>
    <xdr:sp macro="" textlink="">
      <xdr:nvSpPr>
        <xdr:cNvPr id="829" name="楕円 828">
          <a:extLst>
            <a:ext uri="{FF2B5EF4-FFF2-40B4-BE49-F238E27FC236}">
              <a16:creationId xmlns:a16="http://schemas.microsoft.com/office/drawing/2014/main" id="{296FE8D7-65CE-429A-8684-6B8427B13289}"/>
            </a:ext>
          </a:extLst>
        </xdr:cNvPr>
        <xdr:cNvSpPr/>
      </xdr:nvSpPr>
      <xdr:spPr>
        <a:xfrm>
          <a:off x="18605500" y="99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128782</xdr:rowOff>
    </xdr:from>
    <xdr:ext cx="469744" cy="259045"/>
    <xdr:sp macro="" textlink="">
      <xdr:nvSpPr>
        <xdr:cNvPr id="830" name="テキスト ボックス 829">
          <a:extLst>
            <a:ext uri="{FF2B5EF4-FFF2-40B4-BE49-F238E27FC236}">
              <a16:creationId xmlns:a16="http://schemas.microsoft.com/office/drawing/2014/main" id="{41B17D71-2F15-4BC4-8D94-3747B5F4ADFF}"/>
            </a:ext>
          </a:extLst>
        </xdr:cNvPr>
        <xdr:cNvSpPr txBox="1"/>
      </xdr:nvSpPr>
      <xdr:spPr>
        <a:xfrm>
          <a:off x="18421428" y="1007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6E4FFE11-E7B3-4443-BF29-9542532FFACB}"/>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80E1516-3616-49A4-876B-E9DFC9D91D49}"/>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319840AA-B5E4-4C81-8049-154B7BF88ACD}"/>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B57D4D2B-B294-4BD3-9989-822175E9B38E}"/>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9EF906DA-7402-4DEE-955A-0DAA0EBA7D74}"/>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F443FDDA-0FBB-4868-95DD-2A24A4E45D62}"/>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444C7B60-AE98-40AE-B8FF-AF128D572E7C}"/>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ECD3EA03-427C-48C3-938C-7B1B370517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56F105E7-07BA-4B89-9390-C39DC8752E93}"/>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60C7F3D5-1411-4558-864B-89E1701E4768}"/>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A817644C-44EC-49CC-A8DF-6295D80A4F3F}"/>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7DE331CF-0F4A-46AF-AE52-43018752110E}"/>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E85EDD9C-0536-49C4-8969-BA9D4F9700AB}"/>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8FBE96D5-5F21-4C85-8BB7-9C684B8E5A8B}"/>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984C774A-3F89-4D28-BBC9-347532359B92}"/>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DA093AE3-E5B0-48C7-BFA8-A9249074A23A}"/>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10C04E2-33E6-470E-8C0C-275F222E896C}"/>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526018B1-EEAC-4802-B040-73C46A672A4F}"/>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A90202A3-8DAA-4154-8FE7-146F83F805CA}"/>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C0DF6BD7-0101-4252-AEFA-CCD340E6E827}"/>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18AAE806-3F9F-42D9-8975-70390C81FF4E}"/>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646EA4E9-ABC8-44DE-BAAF-B7A5E907F0EE}"/>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4C4C9437-AF5A-4A02-B3CE-130360535739}"/>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489F45AB-615C-46C1-9CBB-85086F840853}"/>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ECF6E21C-9DFC-4B9A-9570-090AD2A46BB6}"/>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89464089-2DD7-47FE-A132-82BB13DA6A17}"/>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56074E79-8FAD-4817-B7A8-E7569CDD0E2C}"/>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12027</xdr:rowOff>
    </xdr:from>
    <xdr:to>
      <xdr:col>116</xdr:col>
      <xdr:colOff>63500</xdr:colOff>
      <xdr:row>77</xdr:row>
      <xdr:rowOff>34567</xdr:rowOff>
    </xdr:to>
    <xdr:cxnSp macro="">
      <xdr:nvCxnSpPr>
        <xdr:cNvPr id="858" name="直線コネクタ 857">
          <a:extLst>
            <a:ext uri="{FF2B5EF4-FFF2-40B4-BE49-F238E27FC236}">
              <a16:creationId xmlns:a16="http://schemas.microsoft.com/office/drawing/2014/main" id="{6A6434C0-A01E-4E6D-B3CB-763E215E481A}"/>
            </a:ext>
          </a:extLst>
        </xdr:cNvPr>
        <xdr:cNvCxnSpPr/>
      </xdr:nvCxnSpPr>
      <xdr:spPr>
        <a:xfrm flipV="1">
          <a:off x="21323300" y="13213677"/>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a:extLst>
            <a:ext uri="{FF2B5EF4-FFF2-40B4-BE49-F238E27FC236}">
              <a16:creationId xmlns:a16="http://schemas.microsoft.com/office/drawing/2014/main" id="{8D433786-19FA-4D92-BD7A-5C49EC451A83}"/>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B8FEC52B-BA64-48EA-ADFB-96A0645B6A96}"/>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34567</xdr:rowOff>
    </xdr:from>
    <xdr:to>
      <xdr:col>111</xdr:col>
      <xdr:colOff>177800</xdr:colOff>
      <xdr:row>77</xdr:row>
      <xdr:rowOff>67920</xdr:rowOff>
    </xdr:to>
    <xdr:cxnSp macro="">
      <xdr:nvCxnSpPr>
        <xdr:cNvPr id="861" name="直線コネクタ 860">
          <a:extLst>
            <a:ext uri="{FF2B5EF4-FFF2-40B4-BE49-F238E27FC236}">
              <a16:creationId xmlns:a16="http://schemas.microsoft.com/office/drawing/2014/main" id="{2335A79D-F0B5-4E7F-9560-FD5089733850}"/>
            </a:ext>
          </a:extLst>
        </xdr:cNvPr>
        <xdr:cNvCxnSpPr/>
      </xdr:nvCxnSpPr>
      <xdr:spPr>
        <a:xfrm flipV="1">
          <a:off x="20434300" y="13236217"/>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9E60C5E2-F3AF-42F0-8F80-5DF93C4F9728}"/>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a:extLst>
            <a:ext uri="{FF2B5EF4-FFF2-40B4-BE49-F238E27FC236}">
              <a16:creationId xmlns:a16="http://schemas.microsoft.com/office/drawing/2014/main" id="{517731C7-794F-4C02-BFC6-23DF9C7D7C40}"/>
            </a:ext>
          </a:extLst>
        </xdr:cNvPr>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61176</xdr:rowOff>
    </xdr:from>
    <xdr:to>
      <xdr:col>107</xdr:col>
      <xdr:colOff>50800</xdr:colOff>
      <xdr:row>77</xdr:row>
      <xdr:rowOff>67920</xdr:rowOff>
    </xdr:to>
    <xdr:cxnSp macro="">
      <xdr:nvCxnSpPr>
        <xdr:cNvPr id="864" name="直線コネクタ 863">
          <a:extLst>
            <a:ext uri="{FF2B5EF4-FFF2-40B4-BE49-F238E27FC236}">
              <a16:creationId xmlns:a16="http://schemas.microsoft.com/office/drawing/2014/main" id="{0B151742-D177-4AA2-ADEC-2C4A169B8853}"/>
            </a:ext>
          </a:extLst>
        </xdr:cNvPr>
        <xdr:cNvCxnSpPr/>
      </xdr:nvCxnSpPr>
      <xdr:spPr>
        <a:xfrm>
          <a:off x="19545300" y="13262826"/>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F997335E-04A3-4773-B3A5-4C07B55D105B}"/>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a:extLst>
            <a:ext uri="{FF2B5EF4-FFF2-40B4-BE49-F238E27FC236}">
              <a16:creationId xmlns:a16="http://schemas.microsoft.com/office/drawing/2014/main" id="{B2691BC0-E491-44A5-BB97-2524E77C9A7F}"/>
            </a:ext>
          </a:extLst>
        </xdr:cNvPr>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61176</xdr:rowOff>
    </xdr:from>
    <xdr:to>
      <xdr:col>102</xdr:col>
      <xdr:colOff>114300</xdr:colOff>
      <xdr:row>77</xdr:row>
      <xdr:rowOff>110759</xdr:rowOff>
    </xdr:to>
    <xdr:cxnSp macro="">
      <xdr:nvCxnSpPr>
        <xdr:cNvPr id="867" name="直線コネクタ 866">
          <a:extLst>
            <a:ext uri="{FF2B5EF4-FFF2-40B4-BE49-F238E27FC236}">
              <a16:creationId xmlns:a16="http://schemas.microsoft.com/office/drawing/2014/main" id="{53F4C8A9-53BA-43F9-B26C-425D066A8FB5}"/>
            </a:ext>
          </a:extLst>
        </xdr:cNvPr>
        <xdr:cNvCxnSpPr/>
      </xdr:nvCxnSpPr>
      <xdr:spPr>
        <a:xfrm flipV="1">
          <a:off x="18656300" y="13262826"/>
          <a:ext cx="889000" cy="4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a:extLst>
            <a:ext uri="{FF2B5EF4-FFF2-40B4-BE49-F238E27FC236}">
              <a16:creationId xmlns:a16="http://schemas.microsoft.com/office/drawing/2014/main" id="{37259BB6-4A5E-4EA8-BD9E-37E3AB021699}"/>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a:extLst>
            <a:ext uri="{FF2B5EF4-FFF2-40B4-BE49-F238E27FC236}">
              <a16:creationId xmlns:a16="http://schemas.microsoft.com/office/drawing/2014/main" id="{46E57FF5-335F-4B0C-BB65-37A7130ED64D}"/>
            </a:ext>
          </a:extLst>
        </xdr:cNvPr>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83E366DD-62EB-4DF5-8CD6-C238AFC9D453}"/>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a:extLst>
            <a:ext uri="{FF2B5EF4-FFF2-40B4-BE49-F238E27FC236}">
              <a16:creationId xmlns:a16="http://schemas.microsoft.com/office/drawing/2014/main" id="{4C31DCFB-6318-4508-9660-DB3AFB1575F5}"/>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3F834790-A39D-4665-BD0F-E9D0986719D4}"/>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D92BE632-DFFC-42FF-AF2E-8BB5F7C2893F}"/>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3C9095DA-89C1-49DC-B25F-83EF5E2D9458}"/>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6479AD38-7107-4316-9F77-BFEAA791503B}"/>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F671CDAD-9B40-4A2F-A43C-F3708CC39DD9}"/>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132677</xdr:rowOff>
    </xdr:from>
    <xdr:to>
      <xdr:col>116</xdr:col>
      <xdr:colOff>114300</xdr:colOff>
      <xdr:row>77</xdr:row>
      <xdr:rowOff>62827</xdr:rowOff>
    </xdr:to>
    <xdr:sp macro="" textlink="">
      <xdr:nvSpPr>
        <xdr:cNvPr id="877" name="楕円 876">
          <a:extLst>
            <a:ext uri="{FF2B5EF4-FFF2-40B4-BE49-F238E27FC236}">
              <a16:creationId xmlns:a16="http://schemas.microsoft.com/office/drawing/2014/main" id="{8BBA390B-ADD7-4907-BC94-75562C74FACD}"/>
            </a:ext>
          </a:extLst>
        </xdr:cNvPr>
        <xdr:cNvSpPr/>
      </xdr:nvSpPr>
      <xdr:spPr>
        <a:xfrm>
          <a:off x="22110700" y="131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111104</xdr:rowOff>
    </xdr:from>
    <xdr:ext cx="534377" cy="259045"/>
    <xdr:sp macro="" textlink="">
      <xdr:nvSpPr>
        <xdr:cNvPr id="878" name="繰出金該当値テキスト">
          <a:extLst>
            <a:ext uri="{FF2B5EF4-FFF2-40B4-BE49-F238E27FC236}">
              <a16:creationId xmlns:a16="http://schemas.microsoft.com/office/drawing/2014/main" id="{FB9C0314-76D1-4FC0-9E81-D3908F952995}"/>
            </a:ext>
          </a:extLst>
        </xdr:cNvPr>
        <xdr:cNvSpPr txBox="1"/>
      </xdr:nvSpPr>
      <xdr:spPr>
        <a:xfrm>
          <a:off x="22212300" y="131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155217</xdr:rowOff>
    </xdr:from>
    <xdr:to>
      <xdr:col>112</xdr:col>
      <xdr:colOff>38100</xdr:colOff>
      <xdr:row>77</xdr:row>
      <xdr:rowOff>85367</xdr:rowOff>
    </xdr:to>
    <xdr:sp macro="" textlink="">
      <xdr:nvSpPr>
        <xdr:cNvPr id="879" name="楕円 878">
          <a:extLst>
            <a:ext uri="{FF2B5EF4-FFF2-40B4-BE49-F238E27FC236}">
              <a16:creationId xmlns:a16="http://schemas.microsoft.com/office/drawing/2014/main" id="{82397D4C-9D7E-4D32-81D0-D8D808A2E6B8}"/>
            </a:ext>
          </a:extLst>
        </xdr:cNvPr>
        <xdr:cNvSpPr/>
      </xdr:nvSpPr>
      <xdr:spPr>
        <a:xfrm>
          <a:off x="21272500" y="131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76494</xdr:rowOff>
    </xdr:from>
    <xdr:ext cx="534377" cy="259045"/>
    <xdr:sp macro="" textlink="">
      <xdr:nvSpPr>
        <xdr:cNvPr id="880" name="テキスト ボックス 879">
          <a:extLst>
            <a:ext uri="{FF2B5EF4-FFF2-40B4-BE49-F238E27FC236}">
              <a16:creationId xmlns:a16="http://schemas.microsoft.com/office/drawing/2014/main" id="{71598E8D-7E09-42D3-8A83-CEC77079D200}"/>
            </a:ext>
          </a:extLst>
        </xdr:cNvPr>
        <xdr:cNvSpPr txBox="1"/>
      </xdr:nvSpPr>
      <xdr:spPr>
        <a:xfrm>
          <a:off x="21056111" y="1327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17120</xdr:rowOff>
    </xdr:from>
    <xdr:to>
      <xdr:col>107</xdr:col>
      <xdr:colOff>101600</xdr:colOff>
      <xdr:row>77</xdr:row>
      <xdr:rowOff>118720</xdr:rowOff>
    </xdr:to>
    <xdr:sp macro="" textlink="">
      <xdr:nvSpPr>
        <xdr:cNvPr id="881" name="楕円 880">
          <a:extLst>
            <a:ext uri="{FF2B5EF4-FFF2-40B4-BE49-F238E27FC236}">
              <a16:creationId xmlns:a16="http://schemas.microsoft.com/office/drawing/2014/main" id="{B978637C-F024-445A-B7AA-17F14ABDABCE}"/>
            </a:ext>
          </a:extLst>
        </xdr:cNvPr>
        <xdr:cNvSpPr/>
      </xdr:nvSpPr>
      <xdr:spPr>
        <a:xfrm>
          <a:off x="20383500" y="132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109847</xdr:rowOff>
    </xdr:from>
    <xdr:ext cx="534377" cy="259045"/>
    <xdr:sp macro="" textlink="">
      <xdr:nvSpPr>
        <xdr:cNvPr id="882" name="テキスト ボックス 881">
          <a:extLst>
            <a:ext uri="{FF2B5EF4-FFF2-40B4-BE49-F238E27FC236}">
              <a16:creationId xmlns:a16="http://schemas.microsoft.com/office/drawing/2014/main" id="{69BC3AAC-E46A-414E-97BC-D8B46A0DEF1B}"/>
            </a:ext>
          </a:extLst>
        </xdr:cNvPr>
        <xdr:cNvSpPr txBox="1"/>
      </xdr:nvSpPr>
      <xdr:spPr>
        <a:xfrm>
          <a:off x="20167111" y="133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10376</xdr:rowOff>
    </xdr:from>
    <xdr:to>
      <xdr:col>102</xdr:col>
      <xdr:colOff>165100</xdr:colOff>
      <xdr:row>77</xdr:row>
      <xdr:rowOff>111976</xdr:rowOff>
    </xdr:to>
    <xdr:sp macro="" textlink="">
      <xdr:nvSpPr>
        <xdr:cNvPr id="883" name="楕円 882">
          <a:extLst>
            <a:ext uri="{FF2B5EF4-FFF2-40B4-BE49-F238E27FC236}">
              <a16:creationId xmlns:a16="http://schemas.microsoft.com/office/drawing/2014/main" id="{F6751FC6-139C-4CC4-9B4C-155DD2983478}"/>
            </a:ext>
          </a:extLst>
        </xdr:cNvPr>
        <xdr:cNvSpPr/>
      </xdr:nvSpPr>
      <xdr:spPr>
        <a:xfrm>
          <a:off x="19494500" y="132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103103</xdr:rowOff>
    </xdr:from>
    <xdr:ext cx="534377" cy="259045"/>
    <xdr:sp macro="" textlink="">
      <xdr:nvSpPr>
        <xdr:cNvPr id="884" name="テキスト ボックス 883">
          <a:extLst>
            <a:ext uri="{FF2B5EF4-FFF2-40B4-BE49-F238E27FC236}">
              <a16:creationId xmlns:a16="http://schemas.microsoft.com/office/drawing/2014/main" id="{475EF502-1999-4883-9F69-38D8782961D7}"/>
            </a:ext>
          </a:extLst>
        </xdr:cNvPr>
        <xdr:cNvSpPr txBox="1"/>
      </xdr:nvSpPr>
      <xdr:spPr>
        <a:xfrm>
          <a:off x="19278111" y="1330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59959</xdr:rowOff>
    </xdr:from>
    <xdr:to>
      <xdr:col>98</xdr:col>
      <xdr:colOff>38100</xdr:colOff>
      <xdr:row>77</xdr:row>
      <xdr:rowOff>161559</xdr:rowOff>
    </xdr:to>
    <xdr:sp macro="" textlink="">
      <xdr:nvSpPr>
        <xdr:cNvPr id="885" name="楕円 884">
          <a:extLst>
            <a:ext uri="{FF2B5EF4-FFF2-40B4-BE49-F238E27FC236}">
              <a16:creationId xmlns:a16="http://schemas.microsoft.com/office/drawing/2014/main" id="{82DD1B97-2965-4BD0-BA23-1429505DF839}"/>
            </a:ext>
          </a:extLst>
        </xdr:cNvPr>
        <xdr:cNvSpPr/>
      </xdr:nvSpPr>
      <xdr:spPr>
        <a:xfrm>
          <a:off x="18605500" y="132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152686</xdr:rowOff>
    </xdr:from>
    <xdr:ext cx="534377" cy="259045"/>
    <xdr:sp macro="" textlink="">
      <xdr:nvSpPr>
        <xdr:cNvPr id="886" name="テキスト ボックス 885">
          <a:extLst>
            <a:ext uri="{FF2B5EF4-FFF2-40B4-BE49-F238E27FC236}">
              <a16:creationId xmlns:a16="http://schemas.microsoft.com/office/drawing/2014/main" id="{4718A6A3-D2F2-4AFA-BA58-753A08D85B0A}"/>
            </a:ext>
          </a:extLst>
        </xdr:cNvPr>
        <xdr:cNvSpPr txBox="1"/>
      </xdr:nvSpPr>
      <xdr:spPr>
        <a:xfrm>
          <a:off x="18389111" y="133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ACB2B7F0-0B49-49A7-AEC6-AA87756D0A4D}"/>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313F401C-5F9E-4FF8-9329-04E8FEBD309F}"/>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61AD5BD2-BEA3-4BF3-BA69-F1D8B7E71F2C}"/>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CF92D3C4-3829-4E8D-BC47-6808AC27CF1B}"/>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CA9E5D2-F9C1-4CF3-A084-59B1BFB7B56D}"/>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202403B6-BF21-4356-B5BF-1DB0C7500013}"/>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DEADB69A-C7F4-4FD7-B72F-CFC6E120752E}"/>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E3A0D1DC-8384-4035-90E8-A910442CD134}"/>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DFEEAE42-4BE9-4AD0-A132-55AABE840FA3}"/>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360AC47-0284-43D6-869B-6F43748BF5F6}"/>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40F0CED6-74BB-4B00-9FF3-1B5B63561E5B}"/>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A9970BC2-1B0A-44BD-82EE-AA54DF01AF5C}"/>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C62AFB76-F754-4256-B991-DA767C44C585}"/>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AA79A710-4745-4475-BA6A-6875122D102D}"/>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2E96F184-F002-4870-85E8-57DB7A970262}"/>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887C870F-603D-4915-BBDD-04375008A486}"/>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D044066E-5982-4F53-9B0B-024D764BD395}"/>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BE44257-6FCD-4A03-B6A0-D95514428282}"/>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63A7DED4-0459-4F65-9021-CD693CF6B18B}"/>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CE16E6BF-7078-4567-A80A-E5DC761E3BE3}"/>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68B0C2FF-1A7B-41D9-8915-565695F6E9F8}"/>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2B67F864-CA6E-4878-8706-3FEDFEB77CC5}"/>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FF063604-D708-4546-A0C3-94F6F17B1FA5}"/>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463ACEEC-6E91-4B77-95D9-A32257ADF704}"/>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BB6F131D-7C7F-4A23-9356-63D553FC19C6}"/>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5175E8C2-5CFD-4E48-A1FA-04ABBF802AEA}"/>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A2B1240C-B974-4377-A68D-2850E049E008}"/>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91641325-9E15-4392-98FB-ABDB1D012A2C}"/>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1CFB4424-2E18-4FDF-86A7-4603876406B4}"/>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A13D11FC-AF65-44FF-B650-20470D046E4D}"/>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40215005-98FE-4744-B392-24171DAA5C54}"/>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B11BB131-46F6-4E1C-ACAE-EBE78209E47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D8BE2791-D5DE-4146-821C-4C35AB46D8C7}"/>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EA768187-139D-465D-8463-9BB5DDC6EA1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29B6157A-3ADC-4B4A-963E-60D38A3547E1}"/>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27BD2ECB-F51F-474E-BD02-E23030D30113}"/>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8079D2BC-99FA-4556-A78C-D19592672C2E}"/>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6C830D8A-DA0F-4621-8543-D21AD89DCE77}"/>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820965F7-5F08-4237-9580-926F04FBE0D9}"/>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966514E4-1445-4DEC-BC0E-A3A80F20038A}"/>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3928F669-2676-43DB-8BCD-83239E498CE2}"/>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F52DC577-2110-41FA-9F28-8BC1E8193B8C}"/>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5930C9F9-C378-4E28-9260-BE4EC59B0D53}"/>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86B3D0EF-0413-45C4-9D44-4A485F5014C2}"/>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7987F762-6586-4920-B3C0-9BA7B38740D1}"/>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5A6FBDC2-94EA-47EE-9B5F-0ACFD2833EA7}"/>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B4409FF1-D3CB-4329-B665-6D281C705A2D}"/>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47CB65A8-0DFB-42F5-84CA-8F8329C026A4}"/>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FF30E420-3BF4-4320-96CB-8AD2181AD6BD}"/>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A19249C-D38B-4C5B-A9EF-7E15B32E7EA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3D79F85-ACE2-48AD-8E28-3E56225D62A2}"/>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B8AE90EC-4191-4F2D-B937-318DD36BD7F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395</a:t>
          </a:r>
          <a:r>
            <a:rPr kumimoji="1" lang="ja-JP" altLang="en-US" sz="1100">
              <a:latin typeface="ＭＳ Ｐゴシック" panose="020B0600070205080204" pitchFamily="50" charset="-128"/>
              <a:ea typeface="ＭＳ Ｐゴシック" panose="020B0600070205080204" pitchFamily="50" charset="-128"/>
            </a:rPr>
            <a:t>千円となっている。主に物件費・維持補修費・普通建設事業費が類似団体平均を上回っており、年々増加傾向にある。</a:t>
          </a:r>
        </a:p>
        <a:p>
          <a:r>
            <a:rPr kumimoji="1" lang="ja-JP" altLang="en-US" sz="1100">
              <a:latin typeface="ＭＳ Ｐゴシック" panose="020B0600070205080204" pitchFamily="50" charset="-128"/>
              <a:ea typeface="ＭＳ Ｐゴシック" panose="020B0600070205080204" pitchFamily="50" charset="-128"/>
            </a:rPr>
            <a:t>物件費については近年の</a:t>
          </a:r>
          <a:r>
            <a:rPr kumimoji="1" lang="en-US" altLang="ja-JP" sz="1100">
              <a:latin typeface="ＭＳ Ｐゴシック" panose="020B0600070205080204" pitchFamily="50" charset="-128"/>
              <a:ea typeface="ＭＳ Ｐゴシック" panose="020B0600070205080204" pitchFamily="50" charset="-128"/>
            </a:rPr>
            <a:t>PPP</a:t>
          </a:r>
          <a:r>
            <a:rPr kumimoji="1" lang="ja-JP" altLang="en-US" sz="1100">
              <a:latin typeface="ＭＳ Ｐゴシック" panose="020B0600070205080204" pitchFamily="50" charset="-128"/>
              <a:ea typeface="ＭＳ Ｐゴシック" panose="020B0600070205080204" pitchFamily="50" charset="-128"/>
            </a:rPr>
            <a:t>の推進などにより増加傾向にあり、今後も消費増税等の影響や令和２年から稼動するごみ焼却施設の管理経費などにより増加することが見込まれる。</a:t>
          </a:r>
        </a:p>
        <a:p>
          <a:r>
            <a:rPr kumimoji="1" lang="ja-JP" altLang="en-US" sz="1100">
              <a:latin typeface="ＭＳ Ｐゴシック" panose="020B0600070205080204" pitchFamily="50" charset="-128"/>
              <a:ea typeface="ＭＳ Ｐゴシック" panose="020B0600070205080204" pitchFamily="50" charset="-128"/>
            </a:rPr>
            <a:t>維持補修費については、施設の老朽化により増加傾向にあるが、公共施設等総合管理計画に基づいた効率的な維持管理や効果的な施設活用を進めながら、不要不急な事業費の削減に努める。</a:t>
          </a:r>
        </a:p>
        <a:p>
          <a:r>
            <a:rPr kumimoji="1" lang="ja-JP" altLang="en-US" sz="1100">
              <a:latin typeface="ＭＳ Ｐゴシック" panose="020B0600070205080204" pitchFamily="50" charset="-128"/>
              <a:ea typeface="ＭＳ Ｐゴシック" panose="020B0600070205080204" pitchFamily="50" charset="-128"/>
            </a:rPr>
            <a:t>普通建設事業費については、ごみ焼却施設整備事業や花の拠点整備事業などの大型事業があったことから増となっている。今後は公共事業など抑制を図るとともに、公共施設等総合管理計画に基づき事業の取捨選択を</a:t>
          </a:r>
        </a:p>
        <a:p>
          <a:r>
            <a:rPr kumimoji="1" lang="ja-JP" altLang="en-US" sz="1100">
              <a:latin typeface="ＭＳ Ｐゴシック" panose="020B0600070205080204" pitchFamily="50" charset="-128"/>
              <a:ea typeface="ＭＳ Ｐゴシック" panose="020B0600070205080204" pitchFamily="50" charset="-128"/>
            </a:rPr>
            <a:t>徹底していくことで、事業費の軽減を努めていく。</a:t>
          </a:r>
        </a:p>
        <a:p>
          <a:r>
            <a:rPr kumimoji="1" lang="ja-JP" altLang="en-US" sz="1100">
              <a:latin typeface="ＭＳ Ｐゴシック" panose="020B0600070205080204" pitchFamily="50" charset="-128"/>
              <a:ea typeface="ＭＳ Ｐゴシック" panose="020B0600070205080204" pitchFamily="50" charset="-128"/>
            </a:rPr>
            <a:t>扶助費は類似団体平均よりも低い水準にあるが、制度の拡充や高齢化社会の進行に伴い今後も増加することが見込まれるため、国庫負担金事業以外の補助事業や市単独事業の必要性について見直しを行い、</a:t>
          </a:r>
        </a:p>
        <a:p>
          <a:r>
            <a:rPr kumimoji="1" lang="ja-JP" altLang="en-US" sz="1100">
              <a:latin typeface="ＭＳ Ｐゴシック" panose="020B0600070205080204" pitchFamily="50" charset="-128"/>
              <a:ea typeface="ＭＳ Ｐゴシック" panose="020B0600070205080204" pitchFamily="50" charset="-128"/>
            </a:rPr>
            <a:t>スクラップアンドビルドを適切に行いながら事業を実施していく。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AB2141-6BEB-425D-9DA7-041D5AB6D08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120D783E-4E0A-4087-9B02-0AC55314245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71FBA376-057F-4454-BDAB-780DA789422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FC1C49B2-7D99-4C17-A283-CA084174D3A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4E6142-0AD7-47EA-B84B-266801BCFA7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D072F58-E2B9-4A2A-AC34-552F7A94B2E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B81F302-B2CA-44B3-B50F-0831562106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B9C2080-5177-4C67-83C4-DDB599F5B95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66D5628-DA17-4248-9018-9B4B1CEF5EB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4E264BF3-23BA-4AE2-B538-3B16C3C12DD7}"/>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69,850
69,432
294.65
28,362,508
27,519,904
778,958
14,422,757
27,303,462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F80A42A-9495-4C75-9E6F-28AD5BA111E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DFEF75-12BC-4A8D-A049-39A45745CDF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F73079B-743A-465D-BB88-1E519C3305B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8ED9ECA-EC16-4184-8421-E3BCF0B3907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B59B1EE-7B5F-4836-94C7-CFE3086C88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0A59C38-1A97-444B-ACD5-7D63BB7B8EA4}"/>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0C0058B-4819-4E13-98D3-12915CAF397D}"/>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B4A3A36F-7E45-42C5-A358-36C3C5A27EC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E22A3EF-8A79-4191-9EA4-1963E380D0E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C88E0AA-CED9-4E1F-9B20-4C1CC24E892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9D0C5C2-1EBB-4755-9535-98030AD2D62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7DD1B60-0202-44A9-8A07-3ED9E052B3F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61A7CC9-7414-4405-808D-45D5C991B63E}"/>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6596775B-BE19-4A86-80AF-9E6D1A09EC85}"/>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FE3F1D0-6C0E-4DFC-8AA9-22DA8E3CE51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0FD4EBC-2D16-4952-8153-73B506F7AC9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48D478-490F-4015-823C-4994DB9153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FEABA41-9B5D-4572-8498-3CF7638E438A}"/>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D067208-CD5A-4A05-9958-3C4E9DB761B7}"/>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B847A4BC-A7D5-441E-9D26-9DA2E7C6C8A4}"/>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711E7D3F-C9C0-4C6F-83E6-8D24E32E4E4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9D8A588E-162F-4D2C-ABB6-D84EC67FD0E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0A15833-FCEE-4C0D-BA21-8CA59C09D192}"/>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DAB4585-C9BD-4986-A483-A606DF0DC0F1}"/>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D2FFD033-3322-4C56-B2F4-CBC222CA80BF}"/>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CCC50C50-610D-449E-B089-54ABE3E25B8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FABC02BF-E4A0-433C-8C66-A5CC70095F71}"/>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DA6B408-9FD8-4ECE-A2BC-4A298FE62637}"/>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87A45E7F-4EE3-4A22-8FFF-9720745F570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DD9DAE8-13CC-4343-8111-BCF52FE9D61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88DAE66C-E1CC-4E88-B2D6-9D60DD95D10B}"/>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4EA8EBAD-85F9-49E1-8E45-8E255B78AAA5}"/>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A36D9551-551C-4CD3-AF6D-1C80D486378A}"/>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D5B1D925-75B5-43F1-8144-14977259CA91}"/>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45EEB05C-D428-4D50-9B89-A71BA74B458C}"/>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BD4C902D-0135-4F21-BE9A-7584380CA45D}"/>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E7747DC6-F4E3-4B84-B9CD-4F369FFE6FF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D765A298-A648-49E7-B52B-23C0E47291F8}"/>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66F26288-47F2-4ACA-BDC8-757967B5777D}"/>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DAC86D85-32F6-42B6-A242-B301516833E1}"/>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AC2CCDFA-07A0-4EC3-A725-D819D1E10975}"/>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35124AD3-890C-41F4-9400-608595260CE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CEF441D1-3ED2-4377-9434-076B9679AF66}"/>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484C4F6C-D974-47D1-94BA-4B2202B307D6}"/>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2DA4DAA0-B0D3-4134-827F-F910D794E561}"/>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5AD75544-6C6E-422F-BA2A-45FE0A69E352}"/>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234588BB-A5D7-49D2-991B-78CB9BB282C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104496</xdr:rowOff>
    </xdr:from>
    <xdr:to>
      <xdr:col>24</xdr:col>
      <xdr:colOff>63500</xdr:colOff>
      <xdr:row>35</xdr:row>
      <xdr:rowOff>115469</xdr:rowOff>
    </xdr:to>
    <xdr:cxnSp macro="">
      <xdr:nvCxnSpPr>
        <xdr:cNvPr id="59" name="直線コネクタ 58">
          <a:extLst>
            <a:ext uri="{FF2B5EF4-FFF2-40B4-BE49-F238E27FC236}">
              <a16:creationId xmlns:a16="http://schemas.microsoft.com/office/drawing/2014/main" id="{6F4D8F03-374A-4F10-9B6D-4CF35DC00C44}"/>
            </a:ext>
          </a:extLst>
        </xdr:cNvPr>
        <xdr:cNvCxnSpPr/>
      </xdr:nvCxnSpPr>
      <xdr:spPr>
        <a:xfrm>
          <a:off x="3797300" y="6105246"/>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a:extLst>
            <a:ext uri="{FF2B5EF4-FFF2-40B4-BE49-F238E27FC236}">
              <a16:creationId xmlns:a16="http://schemas.microsoft.com/office/drawing/2014/main" id="{FE599DF4-1737-4A6D-B71A-7614DC84736B}"/>
            </a:ext>
          </a:extLst>
        </xdr:cNvPr>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84DF6B1D-5733-4446-9F2D-EA1AD228B7F9}"/>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104038</xdr:rowOff>
    </xdr:from>
    <xdr:to>
      <xdr:col>19</xdr:col>
      <xdr:colOff>177800</xdr:colOff>
      <xdr:row>35</xdr:row>
      <xdr:rowOff>104496</xdr:rowOff>
    </xdr:to>
    <xdr:cxnSp macro="">
      <xdr:nvCxnSpPr>
        <xdr:cNvPr id="62" name="直線コネクタ 61">
          <a:extLst>
            <a:ext uri="{FF2B5EF4-FFF2-40B4-BE49-F238E27FC236}">
              <a16:creationId xmlns:a16="http://schemas.microsoft.com/office/drawing/2014/main" id="{895785F0-AC13-4B48-A825-C58F223E8308}"/>
            </a:ext>
          </a:extLst>
        </xdr:cNvPr>
        <xdr:cNvCxnSpPr/>
      </xdr:nvCxnSpPr>
      <xdr:spPr>
        <a:xfrm>
          <a:off x="2908300" y="610478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7AFBCD5-639B-47CB-B5CC-609F0ADC427E}"/>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a:extLst>
            <a:ext uri="{FF2B5EF4-FFF2-40B4-BE49-F238E27FC236}">
              <a16:creationId xmlns:a16="http://schemas.microsoft.com/office/drawing/2014/main" id="{1C2E2D2E-F13A-48CC-9163-96271737A7E7}"/>
            </a:ext>
          </a:extLst>
        </xdr:cNvPr>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145186</xdr:rowOff>
    </xdr:from>
    <xdr:to>
      <xdr:col>15</xdr:col>
      <xdr:colOff>50800</xdr:colOff>
      <xdr:row>35</xdr:row>
      <xdr:rowOff>104038</xdr:rowOff>
    </xdr:to>
    <xdr:cxnSp macro="">
      <xdr:nvCxnSpPr>
        <xdr:cNvPr id="65" name="直線コネクタ 64">
          <a:extLst>
            <a:ext uri="{FF2B5EF4-FFF2-40B4-BE49-F238E27FC236}">
              <a16:creationId xmlns:a16="http://schemas.microsoft.com/office/drawing/2014/main" id="{5DF220D5-800D-49E7-BE61-771E80C93299}"/>
            </a:ext>
          </a:extLst>
        </xdr:cNvPr>
        <xdr:cNvCxnSpPr/>
      </xdr:nvCxnSpPr>
      <xdr:spPr>
        <a:xfrm>
          <a:off x="2019300" y="597448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70F293F3-6387-4E04-94BF-DAB3E224FB7D}"/>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a:extLst>
            <a:ext uri="{FF2B5EF4-FFF2-40B4-BE49-F238E27FC236}">
              <a16:creationId xmlns:a16="http://schemas.microsoft.com/office/drawing/2014/main" id="{59232B08-B286-436F-8EE3-263B2E9CFCA6}"/>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145186</xdr:rowOff>
    </xdr:from>
    <xdr:to>
      <xdr:col>10</xdr:col>
      <xdr:colOff>114300</xdr:colOff>
      <xdr:row>35</xdr:row>
      <xdr:rowOff>60147</xdr:rowOff>
    </xdr:to>
    <xdr:cxnSp macro="">
      <xdr:nvCxnSpPr>
        <xdr:cNvPr id="68" name="直線コネクタ 67">
          <a:extLst>
            <a:ext uri="{FF2B5EF4-FFF2-40B4-BE49-F238E27FC236}">
              <a16:creationId xmlns:a16="http://schemas.microsoft.com/office/drawing/2014/main" id="{397187AC-1BCD-422B-A9C4-6190F8167769}"/>
            </a:ext>
          </a:extLst>
        </xdr:cNvPr>
        <xdr:cNvCxnSpPr/>
      </xdr:nvCxnSpPr>
      <xdr:spPr>
        <a:xfrm flipV="1">
          <a:off x="1130300" y="5974486"/>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80E22AE3-4981-4637-AFD9-B7770F954DD2}"/>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a:extLst>
            <a:ext uri="{FF2B5EF4-FFF2-40B4-BE49-F238E27FC236}">
              <a16:creationId xmlns:a16="http://schemas.microsoft.com/office/drawing/2014/main" id="{B2A64036-E870-4D8B-8D52-D72661C2C822}"/>
            </a:ext>
          </a:extLst>
        </xdr:cNvPr>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EF3DA628-A494-4224-ADAB-FA16A3460B44}"/>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48246443-A91B-4D25-815C-0C5F12776A8F}"/>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1C575A1-9BEC-4B44-98C0-C8A998DD7A53}"/>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73C6764E-3DE6-496A-8BD9-695C6212340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2D4EBE54-6CEA-4C61-B0CA-079B1A72A92A}"/>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F0CA83C-0A6C-43AF-905A-2CE99D137617}"/>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7C239199-37F2-4E23-A1A7-6C69C8CC14E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64669</xdr:rowOff>
    </xdr:from>
    <xdr:to>
      <xdr:col>24</xdr:col>
      <xdr:colOff>114300</xdr:colOff>
      <xdr:row>35</xdr:row>
      <xdr:rowOff>166269</xdr:rowOff>
    </xdr:to>
    <xdr:sp macro="" textlink="">
      <xdr:nvSpPr>
        <xdr:cNvPr id="78" name="楕円 77">
          <a:extLst>
            <a:ext uri="{FF2B5EF4-FFF2-40B4-BE49-F238E27FC236}">
              <a16:creationId xmlns:a16="http://schemas.microsoft.com/office/drawing/2014/main" id="{EBBE9193-5874-4240-96FD-C8F182BBB34F}"/>
            </a:ext>
          </a:extLst>
        </xdr:cNvPr>
        <xdr:cNvSpPr/>
      </xdr:nvSpPr>
      <xdr:spPr>
        <a:xfrm>
          <a:off x="4584700" y="60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43096</xdr:rowOff>
    </xdr:from>
    <xdr:ext cx="469744" cy="259045"/>
    <xdr:sp macro="" textlink="">
      <xdr:nvSpPr>
        <xdr:cNvPr id="79" name="議会費該当値テキスト">
          <a:extLst>
            <a:ext uri="{FF2B5EF4-FFF2-40B4-BE49-F238E27FC236}">
              <a16:creationId xmlns:a16="http://schemas.microsoft.com/office/drawing/2014/main" id="{E253BEE8-02E3-4120-9CC2-94C03A3A3A06}"/>
            </a:ext>
          </a:extLst>
        </xdr:cNvPr>
        <xdr:cNvSpPr txBox="1"/>
      </xdr:nvSpPr>
      <xdr:spPr>
        <a:xfrm>
          <a:off x="4686300" y="60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53696</xdr:rowOff>
    </xdr:from>
    <xdr:to>
      <xdr:col>20</xdr:col>
      <xdr:colOff>38100</xdr:colOff>
      <xdr:row>35</xdr:row>
      <xdr:rowOff>155296</xdr:rowOff>
    </xdr:to>
    <xdr:sp macro="" textlink="">
      <xdr:nvSpPr>
        <xdr:cNvPr id="80" name="楕円 79">
          <a:extLst>
            <a:ext uri="{FF2B5EF4-FFF2-40B4-BE49-F238E27FC236}">
              <a16:creationId xmlns:a16="http://schemas.microsoft.com/office/drawing/2014/main" id="{50F8D296-54E2-490B-B148-54B595667F7E}"/>
            </a:ext>
          </a:extLst>
        </xdr:cNvPr>
        <xdr:cNvSpPr/>
      </xdr:nvSpPr>
      <xdr:spPr>
        <a:xfrm>
          <a:off x="3746500" y="60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146423</xdr:rowOff>
    </xdr:from>
    <xdr:ext cx="469744" cy="259045"/>
    <xdr:sp macro="" textlink="">
      <xdr:nvSpPr>
        <xdr:cNvPr id="81" name="テキスト ボックス 80">
          <a:extLst>
            <a:ext uri="{FF2B5EF4-FFF2-40B4-BE49-F238E27FC236}">
              <a16:creationId xmlns:a16="http://schemas.microsoft.com/office/drawing/2014/main" id="{FAFCC816-6552-4CCF-A385-EDBFD55CC88C}"/>
            </a:ext>
          </a:extLst>
        </xdr:cNvPr>
        <xdr:cNvSpPr txBox="1"/>
      </xdr:nvSpPr>
      <xdr:spPr>
        <a:xfrm>
          <a:off x="3562428" y="614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53238</xdr:rowOff>
    </xdr:from>
    <xdr:to>
      <xdr:col>15</xdr:col>
      <xdr:colOff>101600</xdr:colOff>
      <xdr:row>35</xdr:row>
      <xdr:rowOff>154838</xdr:rowOff>
    </xdr:to>
    <xdr:sp macro="" textlink="">
      <xdr:nvSpPr>
        <xdr:cNvPr id="82" name="楕円 81">
          <a:extLst>
            <a:ext uri="{FF2B5EF4-FFF2-40B4-BE49-F238E27FC236}">
              <a16:creationId xmlns:a16="http://schemas.microsoft.com/office/drawing/2014/main" id="{9E3F459E-3A1C-4CA9-A213-C65C75B014A9}"/>
            </a:ext>
          </a:extLst>
        </xdr:cNvPr>
        <xdr:cNvSpPr/>
      </xdr:nvSpPr>
      <xdr:spPr>
        <a:xfrm>
          <a:off x="2857500" y="60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145965</xdr:rowOff>
    </xdr:from>
    <xdr:ext cx="469744" cy="259045"/>
    <xdr:sp macro="" textlink="">
      <xdr:nvSpPr>
        <xdr:cNvPr id="83" name="テキスト ボックス 82">
          <a:extLst>
            <a:ext uri="{FF2B5EF4-FFF2-40B4-BE49-F238E27FC236}">
              <a16:creationId xmlns:a16="http://schemas.microsoft.com/office/drawing/2014/main" id="{50856456-1298-42AF-8B0E-92750310BF75}"/>
            </a:ext>
          </a:extLst>
        </xdr:cNvPr>
        <xdr:cNvSpPr txBox="1"/>
      </xdr:nvSpPr>
      <xdr:spPr>
        <a:xfrm>
          <a:off x="2673428" y="614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94386</xdr:rowOff>
    </xdr:from>
    <xdr:to>
      <xdr:col>10</xdr:col>
      <xdr:colOff>165100</xdr:colOff>
      <xdr:row>35</xdr:row>
      <xdr:rowOff>24536</xdr:rowOff>
    </xdr:to>
    <xdr:sp macro="" textlink="">
      <xdr:nvSpPr>
        <xdr:cNvPr id="84" name="楕円 83">
          <a:extLst>
            <a:ext uri="{FF2B5EF4-FFF2-40B4-BE49-F238E27FC236}">
              <a16:creationId xmlns:a16="http://schemas.microsoft.com/office/drawing/2014/main" id="{19E05854-20C7-4A66-9BFC-1A6FF6367D61}"/>
            </a:ext>
          </a:extLst>
        </xdr:cNvPr>
        <xdr:cNvSpPr/>
      </xdr:nvSpPr>
      <xdr:spPr>
        <a:xfrm>
          <a:off x="1968500" y="59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15663</xdr:rowOff>
    </xdr:from>
    <xdr:ext cx="469744" cy="259045"/>
    <xdr:sp macro="" textlink="">
      <xdr:nvSpPr>
        <xdr:cNvPr id="85" name="テキスト ボックス 84">
          <a:extLst>
            <a:ext uri="{FF2B5EF4-FFF2-40B4-BE49-F238E27FC236}">
              <a16:creationId xmlns:a16="http://schemas.microsoft.com/office/drawing/2014/main" id="{3C9A8CD4-3BAF-4361-9CC5-25A9CB61100F}"/>
            </a:ext>
          </a:extLst>
        </xdr:cNvPr>
        <xdr:cNvSpPr txBox="1"/>
      </xdr:nvSpPr>
      <xdr:spPr>
        <a:xfrm>
          <a:off x="1784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9347</xdr:rowOff>
    </xdr:from>
    <xdr:to>
      <xdr:col>6</xdr:col>
      <xdr:colOff>38100</xdr:colOff>
      <xdr:row>35</xdr:row>
      <xdr:rowOff>110947</xdr:rowOff>
    </xdr:to>
    <xdr:sp macro="" textlink="">
      <xdr:nvSpPr>
        <xdr:cNvPr id="86" name="楕円 85">
          <a:extLst>
            <a:ext uri="{FF2B5EF4-FFF2-40B4-BE49-F238E27FC236}">
              <a16:creationId xmlns:a16="http://schemas.microsoft.com/office/drawing/2014/main" id="{1E049BBC-25D0-4755-85EB-BE5EBB22519F}"/>
            </a:ext>
          </a:extLst>
        </xdr:cNvPr>
        <xdr:cNvSpPr/>
      </xdr:nvSpPr>
      <xdr:spPr>
        <a:xfrm>
          <a:off x="1079500" y="60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102074</xdr:rowOff>
    </xdr:from>
    <xdr:ext cx="469744" cy="259045"/>
    <xdr:sp macro="" textlink="">
      <xdr:nvSpPr>
        <xdr:cNvPr id="87" name="テキスト ボックス 86">
          <a:extLst>
            <a:ext uri="{FF2B5EF4-FFF2-40B4-BE49-F238E27FC236}">
              <a16:creationId xmlns:a16="http://schemas.microsoft.com/office/drawing/2014/main" id="{67FD500C-0DAF-41CF-BB8A-D009BBD8050D}"/>
            </a:ext>
          </a:extLst>
        </xdr:cNvPr>
        <xdr:cNvSpPr txBox="1"/>
      </xdr:nvSpPr>
      <xdr:spPr>
        <a:xfrm>
          <a:off x="895428" y="610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9FA5056-0E17-46BF-8147-C6E76141411E}"/>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B3428D49-DA85-4795-A0B8-5191EF6790F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63FD033E-CB95-4151-9BFE-EB79ECD6CDE6}"/>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50BE7F13-009C-4E8C-BF6F-D7004F08B2C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9AB8B05A-D37F-4E01-AF5C-AC1B2DB91B6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EFADFDB1-3285-4073-9BD6-E10BFA60CD15}"/>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AD63FA5-5C5A-43B1-929E-3893E9A7036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29FDB903-8A24-41A1-A8E9-B4FA28BFFD5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74097400-D651-4520-BA8A-05DE5543DB2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A3E517A0-9AE3-4642-AB69-D78A4CE904A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38B61EFB-4C29-48AB-9CBD-AABD7FA420C2}"/>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9090A74C-4F8E-4DFB-8500-129A36A3BC62}"/>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18E857A2-C5D5-4458-A95A-E5E98686A0E3}"/>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56103E7E-C9F8-462A-9359-554E2EEDC074}"/>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2EB06020-E881-4258-83F9-D8C44F433549}"/>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129FD6F2-3E7C-43D8-98CD-D0D314CB882E}"/>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EF36978B-6ECD-4374-837B-98674A6A0E38}"/>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5A9B75A9-485D-4CA0-B3F6-9DEDF1866211}"/>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9935CDBD-CDAA-493B-8D1E-D770AB92B2F4}"/>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275533C7-310F-4AE5-B646-0C7AA3E6B52C}"/>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2FD368D3-8464-4282-BAF5-1CD38EC37C85}"/>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44794A51-4020-44CF-B8BF-FDF8C82FFC3D}"/>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A5781481-76C4-4628-B070-43D96ADC5C68}"/>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4D428DD6-1647-4B65-B722-9F22B76BCD32}"/>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62306D76-CB45-4006-AA6E-02801281746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4DB65DB0-A1E6-4FA3-8D80-D6FA09CBE05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B0470017-0156-4E01-8C50-A002AB22D65A}"/>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4B3740D5-B0B7-418A-8605-1AEF9C357557}"/>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AB88D27F-7832-4F7F-861C-5265A94DB54E}"/>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585014F1-5F8A-4CBC-9E23-6AB3C66B9666}"/>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F8575872-D32F-4D87-B0B9-C094E7E3D768}"/>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162070</xdr:rowOff>
    </xdr:from>
    <xdr:to>
      <xdr:col>24</xdr:col>
      <xdr:colOff>63500</xdr:colOff>
      <xdr:row>57</xdr:row>
      <xdr:rowOff>33810</xdr:rowOff>
    </xdr:to>
    <xdr:cxnSp macro="">
      <xdr:nvCxnSpPr>
        <xdr:cNvPr id="119" name="直線コネクタ 118">
          <a:extLst>
            <a:ext uri="{FF2B5EF4-FFF2-40B4-BE49-F238E27FC236}">
              <a16:creationId xmlns:a16="http://schemas.microsoft.com/office/drawing/2014/main" id="{F08739DE-13AE-4CB6-823A-A7D8CC15F677}"/>
            </a:ext>
          </a:extLst>
        </xdr:cNvPr>
        <xdr:cNvCxnSpPr/>
      </xdr:nvCxnSpPr>
      <xdr:spPr>
        <a:xfrm flipV="1">
          <a:off x="3797300" y="9763270"/>
          <a:ext cx="838200" cy="4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a:extLst>
            <a:ext uri="{FF2B5EF4-FFF2-40B4-BE49-F238E27FC236}">
              <a16:creationId xmlns:a16="http://schemas.microsoft.com/office/drawing/2014/main" id="{F144B080-FB4E-4CC4-A589-AD702F731A1F}"/>
            </a:ext>
          </a:extLst>
        </xdr:cNvPr>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66C3A1E8-842A-4AC2-81B8-3F72543C4922}"/>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154314</xdr:rowOff>
    </xdr:from>
    <xdr:to>
      <xdr:col>19</xdr:col>
      <xdr:colOff>177800</xdr:colOff>
      <xdr:row>57</xdr:row>
      <xdr:rowOff>33810</xdr:rowOff>
    </xdr:to>
    <xdr:cxnSp macro="">
      <xdr:nvCxnSpPr>
        <xdr:cNvPr id="122" name="直線コネクタ 121">
          <a:extLst>
            <a:ext uri="{FF2B5EF4-FFF2-40B4-BE49-F238E27FC236}">
              <a16:creationId xmlns:a16="http://schemas.microsoft.com/office/drawing/2014/main" id="{A21CAA68-2E95-4415-815D-AFEF12F25656}"/>
            </a:ext>
          </a:extLst>
        </xdr:cNvPr>
        <xdr:cNvCxnSpPr/>
      </xdr:nvCxnSpPr>
      <xdr:spPr>
        <a:xfrm>
          <a:off x="2908300" y="9755514"/>
          <a:ext cx="889000" cy="5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A1FA05CF-4536-4C58-B98A-92AB60FE393A}"/>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9B5FED5C-2913-4021-BB59-7AE4F855DE8B}"/>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55428</xdr:rowOff>
    </xdr:from>
    <xdr:to>
      <xdr:col>15</xdr:col>
      <xdr:colOff>50800</xdr:colOff>
      <xdr:row>56</xdr:row>
      <xdr:rowOff>154314</xdr:rowOff>
    </xdr:to>
    <xdr:cxnSp macro="">
      <xdr:nvCxnSpPr>
        <xdr:cNvPr id="125" name="直線コネクタ 124">
          <a:extLst>
            <a:ext uri="{FF2B5EF4-FFF2-40B4-BE49-F238E27FC236}">
              <a16:creationId xmlns:a16="http://schemas.microsoft.com/office/drawing/2014/main" id="{672D4902-0B54-423B-B20D-0A9B65FEF80C}"/>
            </a:ext>
          </a:extLst>
        </xdr:cNvPr>
        <xdr:cNvCxnSpPr/>
      </xdr:nvCxnSpPr>
      <xdr:spPr>
        <a:xfrm>
          <a:off x="2019300" y="9485178"/>
          <a:ext cx="889000" cy="27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EB310479-852B-41B0-8A00-1509B35E95D2}"/>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a:extLst>
            <a:ext uri="{FF2B5EF4-FFF2-40B4-BE49-F238E27FC236}">
              <a16:creationId xmlns:a16="http://schemas.microsoft.com/office/drawing/2014/main" id="{0E8262AB-739E-43F7-AEC3-9D2EE07616D7}"/>
            </a:ext>
          </a:extLst>
        </xdr:cNvPr>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55428</xdr:rowOff>
    </xdr:from>
    <xdr:to>
      <xdr:col>10</xdr:col>
      <xdr:colOff>114300</xdr:colOff>
      <xdr:row>57</xdr:row>
      <xdr:rowOff>80721</xdr:rowOff>
    </xdr:to>
    <xdr:cxnSp macro="">
      <xdr:nvCxnSpPr>
        <xdr:cNvPr id="128" name="直線コネクタ 127">
          <a:extLst>
            <a:ext uri="{FF2B5EF4-FFF2-40B4-BE49-F238E27FC236}">
              <a16:creationId xmlns:a16="http://schemas.microsoft.com/office/drawing/2014/main" id="{39087A6B-ABC1-40B6-9621-231E5A8BAECC}"/>
            </a:ext>
          </a:extLst>
        </xdr:cNvPr>
        <xdr:cNvCxnSpPr/>
      </xdr:nvCxnSpPr>
      <xdr:spPr>
        <a:xfrm flipV="1">
          <a:off x="1130300" y="9485178"/>
          <a:ext cx="889000" cy="36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3CCC4F35-E3F0-4D34-847C-E9EBE45BF31F}"/>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122600</xdr:rowOff>
    </xdr:from>
    <xdr:ext cx="534377" cy="259045"/>
    <xdr:sp macro="" textlink="">
      <xdr:nvSpPr>
        <xdr:cNvPr id="130" name="テキスト ボックス 129">
          <a:extLst>
            <a:ext uri="{FF2B5EF4-FFF2-40B4-BE49-F238E27FC236}">
              <a16:creationId xmlns:a16="http://schemas.microsoft.com/office/drawing/2014/main" id="{FFBC9EDC-33F1-4686-8535-BB83AD70D60E}"/>
            </a:ext>
          </a:extLst>
        </xdr:cNvPr>
        <xdr:cNvSpPr txBox="1"/>
      </xdr:nvSpPr>
      <xdr:spPr>
        <a:xfrm>
          <a:off x="1752111" y="97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28083940-A24D-491D-9E51-7CEDAF205D27}"/>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9561AAA1-57EB-4870-BA5E-059D0E9512DD}"/>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07CCA2D-9A6A-4F75-BB5B-9432BD9918B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2AE26DB-A059-4F14-802A-1B6AFFEFFF64}"/>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14DF934-55CA-4239-8D06-956DD8801A1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783F57B8-8BE3-47D8-8ACA-638B5F8CD644}"/>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D8966F2D-391D-47FE-9C76-1F2D38A08E3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111270</xdr:rowOff>
    </xdr:from>
    <xdr:to>
      <xdr:col>24</xdr:col>
      <xdr:colOff>114300</xdr:colOff>
      <xdr:row>57</xdr:row>
      <xdr:rowOff>41420</xdr:rowOff>
    </xdr:to>
    <xdr:sp macro="" textlink="">
      <xdr:nvSpPr>
        <xdr:cNvPr id="138" name="楕円 137">
          <a:extLst>
            <a:ext uri="{FF2B5EF4-FFF2-40B4-BE49-F238E27FC236}">
              <a16:creationId xmlns:a16="http://schemas.microsoft.com/office/drawing/2014/main" id="{A13A5711-90EB-432E-B5DD-003576C24F3B}"/>
            </a:ext>
          </a:extLst>
        </xdr:cNvPr>
        <xdr:cNvSpPr/>
      </xdr:nvSpPr>
      <xdr:spPr>
        <a:xfrm>
          <a:off x="4584700" y="97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134147</xdr:rowOff>
    </xdr:from>
    <xdr:ext cx="534377" cy="259045"/>
    <xdr:sp macro="" textlink="">
      <xdr:nvSpPr>
        <xdr:cNvPr id="139" name="総務費該当値テキスト">
          <a:extLst>
            <a:ext uri="{FF2B5EF4-FFF2-40B4-BE49-F238E27FC236}">
              <a16:creationId xmlns:a16="http://schemas.microsoft.com/office/drawing/2014/main" id="{1E2D6D7A-0D23-4B7E-947F-31CA27237C99}"/>
            </a:ext>
          </a:extLst>
        </xdr:cNvPr>
        <xdr:cNvSpPr txBox="1"/>
      </xdr:nvSpPr>
      <xdr:spPr>
        <a:xfrm>
          <a:off x="4686300" y="956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154460</xdr:rowOff>
    </xdr:from>
    <xdr:to>
      <xdr:col>20</xdr:col>
      <xdr:colOff>38100</xdr:colOff>
      <xdr:row>57</xdr:row>
      <xdr:rowOff>84610</xdr:rowOff>
    </xdr:to>
    <xdr:sp macro="" textlink="">
      <xdr:nvSpPr>
        <xdr:cNvPr id="140" name="楕円 139">
          <a:extLst>
            <a:ext uri="{FF2B5EF4-FFF2-40B4-BE49-F238E27FC236}">
              <a16:creationId xmlns:a16="http://schemas.microsoft.com/office/drawing/2014/main" id="{64953EDB-365D-47D0-BCB5-F168819903A4}"/>
            </a:ext>
          </a:extLst>
        </xdr:cNvPr>
        <xdr:cNvSpPr/>
      </xdr:nvSpPr>
      <xdr:spPr>
        <a:xfrm>
          <a:off x="3746500" y="975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75737</xdr:rowOff>
    </xdr:from>
    <xdr:ext cx="534377" cy="259045"/>
    <xdr:sp macro="" textlink="">
      <xdr:nvSpPr>
        <xdr:cNvPr id="141" name="テキスト ボックス 140">
          <a:extLst>
            <a:ext uri="{FF2B5EF4-FFF2-40B4-BE49-F238E27FC236}">
              <a16:creationId xmlns:a16="http://schemas.microsoft.com/office/drawing/2014/main" id="{36733B1B-CC7A-4AE9-B0C3-42C31D5D732B}"/>
            </a:ext>
          </a:extLst>
        </xdr:cNvPr>
        <xdr:cNvSpPr txBox="1"/>
      </xdr:nvSpPr>
      <xdr:spPr>
        <a:xfrm>
          <a:off x="3530111" y="984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103514</xdr:rowOff>
    </xdr:from>
    <xdr:to>
      <xdr:col>15</xdr:col>
      <xdr:colOff>101600</xdr:colOff>
      <xdr:row>57</xdr:row>
      <xdr:rowOff>33664</xdr:rowOff>
    </xdr:to>
    <xdr:sp macro="" textlink="">
      <xdr:nvSpPr>
        <xdr:cNvPr id="142" name="楕円 141">
          <a:extLst>
            <a:ext uri="{FF2B5EF4-FFF2-40B4-BE49-F238E27FC236}">
              <a16:creationId xmlns:a16="http://schemas.microsoft.com/office/drawing/2014/main" id="{19C98728-24ED-4606-B9D0-56135B7E938F}"/>
            </a:ext>
          </a:extLst>
        </xdr:cNvPr>
        <xdr:cNvSpPr/>
      </xdr:nvSpPr>
      <xdr:spPr>
        <a:xfrm>
          <a:off x="2857500" y="97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50191</xdr:rowOff>
    </xdr:from>
    <xdr:ext cx="534377" cy="259045"/>
    <xdr:sp macro="" textlink="">
      <xdr:nvSpPr>
        <xdr:cNvPr id="143" name="テキスト ボックス 142">
          <a:extLst>
            <a:ext uri="{FF2B5EF4-FFF2-40B4-BE49-F238E27FC236}">
              <a16:creationId xmlns:a16="http://schemas.microsoft.com/office/drawing/2014/main" id="{C1D5C9E5-3AA1-4A37-930D-ECBAB823D6F4}"/>
            </a:ext>
          </a:extLst>
        </xdr:cNvPr>
        <xdr:cNvSpPr txBox="1"/>
      </xdr:nvSpPr>
      <xdr:spPr>
        <a:xfrm>
          <a:off x="2641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4628</xdr:rowOff>
    </xdr:from>
    <xdr:to>
      <xdr:col>10</xdr:col>
      <xdr:colOff>165100</xdr:colOff>
      <xdr:row>55</xdr:row>
      <xdr:rowOff>106228</xdr:rowOff>
    </xdr:to>
    <xdr:sp macro="" textlink="">
      <xdr:nvSpPr>
        <xdr:cNvPr id="144" name="楕円 143">
          <a:extLst>
            <a:ext uri="{FF2B5EF4-FFF2-40B4-BE49-F238E27FC236}">
              <a16:creationId xmlns:a16="http://schemas.microsoft.com/office/drawing/2014/main" id="{A2AF7AE6-886C-4BC6-99EA-F55C86813BFA}"/>
            </a:ext>
          </a:extLst>
        </xdr:cNvPr>
        <xdr:cNvSpPr/>
      </xdr:nvSpPr>
      <xdr:spPr>
        <a:xfrm>
          <a:off x="1968500" y="94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122755</xdr:rowOff>
    </xdr:from>
    <xdr:ext cx="534377" cy="259045"/>
    <xdr:sp macro="" textlink="">
      <xdr:nvSpPr>
        <xdr:cNvPr id="145" name="テキスト ボックス 144">
          <a:extLst>
            <a:ext uri="{FF2B5EF4-FFF2-40B4-BE49-F238E27FC236}">
              <a16:creationId xmlns:a16="http://schemas.microsoft.com/office/drawing/2014/main" id="{8B371329-F86D-4254-9AA4-54DD21BEC7A0}"/>
            </a:ext>
          </a:extLst>
        </xdr:cNvPr>
        <xdr:cNvSpPr txBox="1"/>
      </xdr:nvSpPr>
      <xdr:spPr>
        <a:xfrm>
          <a:off x="1752111" y="92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29921</xdr:rowOff>
    </xdr:from>
    <xdr:to>
      <xdr:col>6</xdr:col>
      <xdr:colOff>38100</xdr:colOff>
      <xdr:row>57</xdr:row>
      <xdr:rowOff>131521</xdr:rowOff>
    </xdr:to>
    <xdr:sp macro="" textlink="">
      <xdr:nvSpPr>
        <xdr:cNvPr id="146" name="楕円 145">
          <a:extLst>
            <a:ext uri="{FF2B5EF4-FFF2-40B4-BE49-F238E27FC236}">
              <a16:creationId xmlns:a16="http://schemas.microsoft.com/office/drawing/2014/main" id="{3E8AB634-4655-402D-9AFA-C057CFE8232E}"/>
            </a:ext>
          </a:extLst>
        </xdr:cNvPr>
        <xdr:cNvSpPr/>
      </xdr:nvSpPr>
      <xdr:spPr>
        <a:xfrm>
          <a:off x="1079500" y="98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122648</xdr:rowOff>
    </xdr:from>
    <xdr:ext cx="534377" cy="259045"/>
    <xdr:sp macro="" textlink="">
      <xdr:nvSpPr>
        <xdr:cNvPr id="147" name="テキスト ボックス 146">
          <a:extLst>
            <a:ext uri="{FF2B5EF4-FFF2-40B4-BE49-F238E27FC236}">
              <a16:creationId xmlns:a16="http://schemas.microsoft.com/office/drawing/2014/main" id="{B296E13E-56FE-424F-9985-EC54BB8ECE0B}"/>
            </a:ext>
          </a:extLst>
        </xdr:cNvPr>
        <xdr:cNvSpPr txBox="1"/>
      </xdr:nvSpPr>
      <xdr:spPr>
        <a:xfrm>
          <a:off x="863111" y="989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4A7CD010-DBF5-4CE8-A011-A8FDDB223EC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B343F68B-69AD-441E-BC7B-BBE25DBF991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BF529FB7-36B1-44DC-A4CF-B9D415965C33}"/>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596A2889-8C6A-4B45-833A-8954D893F7AE}"/>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F1FC02D3-D936-4A50-ACFE-60798847B93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474BE9D1-085A-432F-A990-653890AD666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2A0A6A66-D59E-4E06-832A-D62089E5CDF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102172D8-F237-4472-9276-9BD223728A96}"/>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45B11DE-F75D-4D3A-ADA4-BBBD095B282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A3F5CAAB-635C-4036-A503-5168B9DE1B7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424D4C61-7154-4F6C-AEA5-5C3FE18C07AB}"/>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3216E275-3821-4174-A97A-B2D4CEF47F02}"/>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A3F11B7F-80CA-4842-89B0-45192C8D96BF}"/>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50036798-DA82-4ACA-9906-EA5557178DE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175D763D-16AE-4295-BA46-62CE5530ABF9}"/>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65092169-0F87-4F26-8295-18E4BAAD8A21}"/>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D3C99F20-698A-476E-8BFB-C3B62C82ECCB}"/>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18EA85C0-7DB7-4AB1-B593-C92A2BFAAA41}"/>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8D7695EF-C39F-4651-A6FB-E6968FC303FD}"/>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6F7C711F-7A4E-4C6C-8DFE-88825CAB7805}"/>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B77561C1-B56E-4D6F-B7EE-A47D2649B5A5}"/>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5A8AFC68-4A62-40CE-95C8-47EF927B9FD5}"/>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D3BC559E-66FA-4F14-B223-7924A5A8EF99}"/>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8100F1FA-17FB-4BE8-BDF7-3BC3DE565F3A}"/>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D3C4D3AC-74F6-4F96-944A-0C2157ABF0FE}"/>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D4245B90-A198-46CE-A07B-B68D59C3DB2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D1275122-8EE0-484F-B5FF-5438CCA6E26A}"/>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1AEFC170-EEE1-47CF-B03A-698211E45F53}"/>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2FE6EC35-6B9E-4E36-ADA9-3217E7FC5CCE}"/>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B4B46354-6C28-4A13-B829-2AF2C8EEBF6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1FA2286C-A524-476E-B9E7-F0D495C943F7}"/>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131350</xdr:rowOff>
    </xdr:from>
    <xdr:to>
      <xdr:col>24</xdr:col>
      <xdr:colOff>63500</xdr:colOff>
      <xdr:row>76</xdr:row>
      <xdr:rowOff>141029</xdr:rowOff>
    </xdr:to>
    <xdr:cxnSp macro="">
      <xdr:nvCxnSpPr>
        <xdr:cNvPr id="179" name="直線コネクタ 178">
          <a:extLst>
            <a:ext uri="{FF2B5EF4-FFF2-40B4-BE49-F238E27FC236}">
              <a16:creationId xmlns:a16="http://schemas.microsoft.com/office/drawing/2014/main" id="{3711A3ED-1B63-443C-B9DE-AF98C2CEAC90}"/>
            </a:ext>
          </a:extLst>
        </xdr:cNvPr>
        <xdr:cNvCxnSpPr/>
      </xdr:nvCxnSpPr>
      <xdr:spPr>
        <a:xfrm>
          <a:off x="3797300" y="13161550"/>
          <a:ext cx="8382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a:extLst>
            <a:ext uri="{FF2B5EF4-FFF2-40B4-BE49-F238E27FC236}">
              <a16:creationId xmlns:a16="http://schemas.microsoft.com/office/drawing/2014/main" id="{049EE99C-27FB-4F6A-849E-11336FCEDB18}"/>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7A7114F0-0C6C-4F6A-AEFD-9E8679302411}"/>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131350</xdr:rowOff>
    </xdr:from>
    <xdr:to>
      <xdr:col>19</xdr:col>
      <xdr:colOff>177800</xdr:colOff>
      <xdr:row>76</xdr:row>
      <xdr:rowOff>149954</xdr:rowOff>
    </xdr:to>
    <xdr:cxnSp macro="">
      <xdr:nvCxnSpPr>
        <xdr:cNvPr id="182" name="直線コネクタ 181">
          <a:extLst>
            <a:ext uri="{FF2B5EF4-FFF2-40B4-BE49-F238E27FC236}">
              <a16:creationId xmlns:a16="http://schemas.microsoft.com/office/drawing/2014/main" id="{158AC92D-6776-46E0-B457-4CF858290045}"/>
            </a:ext>
          </a:extLst>
        </xdr:cNvPr>
        <xdr:cNvCxnSpPr/>
      </xdr:nvCxnSpPr>
      <xdr:spPr>
        <a:xfrm flipV="1">
          <a:off x="2908300" y="13161550"/>
          <a:ext cx="889000" cy="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6D9239D1-4078-417B-9AE1-47F80C0A3276}"/>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a:extLst>
            <a:ext uri="{FF2B5EF4-FFF2-40B4-BE49-F238E27FC236}">
              <a16:creationId xmlns:a16="http://schemas.microsoft.com/office/drawing/2014/main" id="{8AE9F194-149B-4DD5-B264-CC2B31B80ED6}"/>
            </a:ext>
          </a:extLst>
        </xdr:cNvPr>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149954</xdr:rowOff>
    </xdr:from>
    <xdr:to>
      <xdr:col>15</xdr:col>
      <xdr:colOff>50800</xdr:colOff>
      <xdr:row>77</xdr:row>
      <xdr:rowOff>32835</xdr:rowOff>
    </xdr:to>
    <xdr:cxnSp macro="">
      <xdr:nvCxnSpPr>
        <xdr:cNvPr id="185" name="直線コネクタ 184">
          <a:extLst>
            <a:ext uri="{FF2B5EF4-FFF2-40B4-BE49-F238E27FC236}">
              <a16:creationId xmlns:a16="http://schemas.microsoft.com/office/drawing/2014/main" id="{92C1B999-ED31-4D90-AE68-5DB4FB7CDD5B}"/>
            </a:ext>
          </a:extLst>
        </xdr:cNvPr>
        <xdr:cNvCxnSpPr/>
      </xdr:nvCxnSpPr>
      <xdr:spPr>
        <a:xfrm flipV="1">
          <a:off x="2019300" y="13180154"/>
          <a:ext cx="8890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F33B26E1-E28A-4A23-A774-37648E3FA93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F8EC6CDA-D22D-4340-8CC2-84C1DD94CE5A}"/>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170430</xdr:rowOff>
    </xdr:from>
    <xdr:to>
      <xdr:col>10</xdr:col>
      <xdr:colOff>114300</xdr:colOff>
      <xdr:row>77</xdr:row>
      <xdr:rowOff>32835</xdr:rowOff>
    </xdr:to>
    <xdr:cxnSp macro="">
      <xdr:nvCxnSpPr>
        <xdr:cNvPr id="188" name="直線コネクタ 187">
          <a:extLst>
            <a:ext uri="{FF2B5EF4-FFF2-40B4-BE49-F238E27FC236}">
              <a16:creationId xmlns:a16="http://schemas.microsoft.com/office/drawing/2014/main" id="{96107D2C-6C60-49A7-937D-87BC783ABCC5}"/>
            </a:ext>
          </a:extLst>
        </xdr:cNvPr>
        <xdr:cNvCxnSpPr/>
      </xdr:nvCxnSpPr>
      <xdr:spPr>
        <a:xfrm>
          <a:off x="1130300" y="13200630"/>
          <a:ext cx="8890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E9C3CC74-056E-47E2-8E42-2E6F9AF91993}"/>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2C574FCF-C26F-4C23-939E-D95DDECD3647}"/>
            </a:ext>
          </a:extLst>
        </xdr:cNvPr>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7D5FA8EA-BC9E-4866-83CB-09AB6144C223}"/>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a:extLst>
            <a:ext uri="{FF2B5EF4-FFF2-40B4-BE49-F238E27FC236}">
              <a16:creationId xmlns:a16="http://schemas.microsoft.com/office/drawing/2014/main" id="{CFF90A97-A0F2-46F9-B95D-C252C1DE6566}"/>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83B888F8-CBAF-47FA-B6FE-931FBE8C2C37}"/>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19E75B79-7117-4904-A1A2-8B7BC2147A27}"/>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6C67D59-05F2-4D7D-BE7A-0C95B49CFBB6}"/>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1C2E3F03-65CC-478D-A4D0-AC39DCCBE49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6CC02FA5-F8B5-42A3-AB2A-5D784A9B8DF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90229</xdr:rowOff>
    </xdr:from>
    <xdr:to>
      <xdr:col>24</xdr:col>
      <xdr:colOff>114300</xdr:colOff>
      <xdr:row>77</xdr:row>
      <xdr:rowOff>20379</xdr:rowOff>
    </xdr:to>
    <xdr:sp macro="" textlink="">
      <xdr:nvSpPr>
        <xdr:cNvPr id="198" name="楕円 197">
          <a:extLst>
            <a:ext uri="{FF2B5EF4-FFF2-40B4-BE49-F238E27FC236}">
              <a16:creationId xmlns:a16="http://schemas.microsoft.com/office/drawing/2014/main" id="{C8BD95AC-8053-4EA0-8832-FE8AB2149896}"/>
            </a:ext>
          </a:extLst>
        </xdr:cNvPr>
        <xdr:cNvSpPr/>
      </xdr:nvSpPr>
      <xdr:spPr>
        <a:xfrm>
          <a:off x="4584700" y="1312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68656</xdr:rowOff>
    </xdr:from>
    <xdr:ext cx="599010" cy="259045"/>
    <xdr:sp macro="" textlink="">
      <xdr:nvSpPr>
        <xdr:cNvPr id="199" name="民生費該当値テキスト">
          <a:extLst>
            <a:ext uri="{FF2B5EF4-FFF2-40B4-BE49-F238E27FC236}">
              <a16:creationId xmlns:a16="http://schemas.microsoft.com/office/drawing/2014/main" id="{189E7B9A-7606-42A6-B6FC-B0519DE1795D}"/>
            </a:ext>
          </a:extLst>
        </xdr:cNvPr>
        <xdr:cNvSpPr txBox="1"/>
      </xdr:nvSpPr>
      <xdr:spPr>
        <a:xfrm>
          <a:off x="4686300" y="1309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80550</xdr:rowOff>
    </xdr:from>
    <xdr:to>
      <xdr:col>20</xdr:col>
      <xdr:colOff>38100</xdr:colOff>
      <xdr:row>77</xdr:row>
      <xdr:rowOff>10700</xdr:rowOff>
    </xdr:to>
    <xdr:sp macro="" textlink="">
      <xdr:nvSpPr>
        <xdr:cNvPr id="200" name="楕円 199">
          <a:extLst>
            <a:ext uri="{FF2B5EF4-FFF2-40B4-BE49-F238E27FC236}">
              <a16:creationId xmlns:a16="http://schemas.microsoft.com/office/drawing/2014/main" id="{E777CFF5-5B55-42F4-B334-2757CEE7E0AD}"/>
            </a:ext>
          </a:extLst>
        </xdr:cNvPr>
        <xdr:cNvSpPr/>
      </xdr:nvSpPr>
      <xdr:spPr>
        <a:xfrm>
          <a:off x="3746500" y="131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1827</xdr:rowOff>
    </xdr:from>
    <xdr:ext cx="599010" cy="259045"/>
    <xdr:sp macro="" textlink="">
      <xdr:nvSpPr>
        <xdr:cNvPr id="201" name="テキスト ボックス 200">
          <a:extLst>
            <a:ext uri="{FF2B5EF4-FFF2-40B4-BE49-F238E27FC236}">
              <a16:creationId xmlns:a16="http://schemas.microsoft.com/office/drawing/2014/main" id="{2DFDB88D-C590-4B2A-8D7D-E4ECD77805C8}"/>
            </a:ext>
          </a:extLst>
        </xdr:cNvPr>
        <xdr:cNvSpPr txBox="1"/>
      </xdr:nvSpPr>
      <xdr:spPr>
        <a:xfrm>
          <a:off x="3497795" y="1320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99154</xdr:rowOff>
    </xdr:from>
    <xdr:to>
      <xdr:col>15</xdr:col>
      <xdr:colOff>101600</xdr:colOff>
      <xdr:row>77</xdr:row>
      <xdr:rowOff>29304</xdr:rowOff>
    </xdr:to>
    <xdr:sp macro="" textlink="">
      <xdr:nvSpPr>
        <xdr:cNvPr id="202" name="楕円 201">
          <a:extLst>
            <a:ext uri="{FF2B5EF4-FFF2-40B4-BE49-F238E27FC236}">
              <a16:creationId xmlns:a16="http://schemas.microsoft.com/office/drawing/2014/main" id="{8643F141-3BEA-429B-8129-B600F687F239}"/>
            </a:ext>
          </a:extLst>
        </xdr:cNvPr>
        <xdr:cNvSpPr/>
      </xdr:nvSpPr>
      <xdr:spPr>
        <a:xfrm>
          <a:off x="2857500" y="131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20431</xdr:rowOff>
    </xdr:from>
    <xdr:ext cx="599010" cy="259045"/>
    <xdr:sp macro="" textlink="">
      <xdr:nvSpPr>
        <xdr:cNvPr id="203" name="テキスト ボックス 202">
          <a:extLst>
            <a:ext uri="{FF2B5EF4-FFF2-40B4-BE49-F238E27FC236}">
              <a16:creationId xmlns:a16="http://schemas.microsoft.com/office/drawing/2014/main" id="{5D1FE28B-59B4-4A21-996A-CFE5FC448507}"/>
            </a:ext>
          </a:extLst>
        </xdr:cNvPr>
        <xdr:cNvSpPr txBox="1"/>
      </xdr:nvSpPr>
      <xdr:spPr>
        <a:xfrm>
          <a:off x="2608795" y="1322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153485</xdr:rowOff>
    </xdr:from>
    <xdr:to>
      <xdr:col>10</xdr:col>
      <xdr:colOff>165100</xdr:colOff>
      <xdr:row>77</xdr:row>
      <xdr:rowOff>83635</xdr:rowOff>
    </xdr:to>
    <xdr:sp macro="" textlink="">
      <xdr:nvSpPr>
        <xdr:cNvPr id="204" name="楕円 203">
          <a:extLst>
            <a:ext uri="{FF2B5EF4-FFF2-40B4-BE49-F238E27FC236}">
              <a16:creationId xmlns:a16="http://schemas.microsoft.com/office/drawing/2014/main" id="{62513C67-6A76-4E53-82B6-04B2F230BF2E}"/>
            </a:ext>
          </a:extLst>
        </xdr:cNvPr>
        <xdr:cNvSpPr/>
      </xdr:nvSpPr>
      <xdr:spPr>
        <a:xfrm>
          <a:off x="1968500" y="131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74762</xdr:rowOff>
    </xdr:from>
    <xdr:ext cx="599010" cy="259045"/>
    <xdr:sp macro="" textlink="">
      <xdr:nvSpPr>
        <xdr:cNvPr id="205" name="テキスト ボックス 204">
          <a:extLst>
            <a:ext uri="{FF2B5EF4-FFF2-40B4-BE49-F238E27FC236}">
              <a16:creationId xmlns:a16="http://schemas.microsoft.com/office/drawing/2014/main" id="{F0983CAF-29EE-49B5-AFB4-0B4F6CABA31F}"/>
            </a:ext>
          </a:extLst>
        </xdr:cNvPr>
        <xdr:cNvSpPr txBox="1"/>
      </xdr:nvSpPr>
      <xdr:spPr>
        <a:xfrm>
          <a:off x="1719795" y="13276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119630</xdr:rowOff>
    </xdr:from>
    <xdr:to>
      <xdr:col>6</xdr:col>
      <xdr:colOff>38100</xdr:colOff>
      <xdr:row>77</xdr:row>
      <xdr:rowOff>49780</xdr:rowOff>
    </xdr:to>
    <xdr:sp macro="" textlink="">
      <xdr:nvSpPr>
        <xdr:cNvPr id="206" name="楕円 205">
          <a:extLst>
            <a:ext uri="{FF2B5EF4-FFF2-40B4-BE49-F238E27FC236}">
              <a16:creationId xmlns:a16="http://schemas.microsoft.com/office/drawing/2014/main" id="{A020493F-75DC-47F2-A13C-E0253062DB89}"/>
            </a:ext>
          </a:extLst>
        </xdr:cNvPr>
        <xdr:cNvSpPr/>
      </xdr:nvSpPr>
      <xdr:spPr>
        <a:xfrm>
          <a:off x="1079500" y="131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40907</xdr:rowOff>
    </xdr:from>
    <xdr:ext cx="599010" cy="259045"/>
    <xdr:sp macro="" textlink="">
      <xdr:nvSpPr>
        <xdr:cNvPr id="207" name="テキスト ボックス 206">
          <a:extLst>
            <a:ext uri="{FF2B5EF4-FFF2-40B4-BE49-F238E27FC236}">
              <a16:creationId xmlns:a16="http://schemas.microsoft.com/office/drawing/2014/main" id="{482CCE03-CDC6-4D30-BF3E-8F85CA5343D7}"/>
            </a:ext>
          </a:extLst>
        </xdr:cNvPr>
        <xdr:cNvSpPr txBox="1"/>
      </xdr:nvSpPr>
      <xdr:spPr>
        <a:xfrm>
          <a:off x="830795" y="1324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1F5D50B6-18D9-4E8C-8641-A7935A25BB0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97997687-0D8A-4CC9-815C-4D4BA55916C7}"/>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653B4A3E-62C5-450D-98A3-DA79B740FC2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7918F219-AE7A-4406-92F6-7A27595FF6F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EF957D32-CFF4-4210-87E3-6547F0CBF99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4A05C08D-5B72-4941-A2F1-4311CA9639BF}"/>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8F83D607-C7D0-4BAC-BE65-AF8DA64BF652}"/>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3F662D50-289E-461B-AA00-3D5246ED4B0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EEF1521B-E73F-4A2E-9AED-3CAD06BB34B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52FD14D5-5F3E-40E6-A0E9-E96B69246FE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D5ACC91F-FA17-406A-BA59-C954CBA76DBB}"/>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C46EA6F3-D863-417E-9CC3-CC1FAF2C73E5}"/>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58B88288-7332-4E96-BDDB-66E81F49FE5C}"/>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A732FB9-2F0F-4CF8-B072-6023B81395E3}"/>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C010F0BB-0743-4015-9E22-C2B2EB75525E}"/>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6C6F9D-057F-4012-B659-D63A8777C6BD}"/>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97463A7A-3735-41C2-9A95-1D486DE6914C}"/>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B7B67C0C-14EB-4F5F-8F34-F60B03DC879C}"/>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D46108A2-CFF5-4C1D-BD81-5CB1BD5B7356}"/>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8A2B235D-19E8-4C70-87CC-E57881C17E66}"/>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BF91AF76-2D79-4E0E-AC72-28198A9D32B1}"/>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DB306F29-4951-4566-948A-ACBBCB911A17}"/>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80EDAF64-F25A-4FB9-AB83-DEF2D8DE1ED2}"/>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11303706-BE47-4F9E-891F-BE931DDC3D79}"/>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AAECB461-311F-40F0-9C35-16C9213881CC}"/>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5C21DE51-FC27-40C9-846A-E59CB5B20A4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4ECFF285-F267-4D83-8EFB-29E46E99EFB6}"/>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95F3B5A5-2D35-4396-A0F3-080ECB232533}"/>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3351F4ED-C722-4DE6-A587-CFE76E14973E}"/>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13B3FC57-3F4F-4E04-90B2-8F221B304388}"/>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6434BBC4-C357-4DED-9136-66907F5D01EA}"/>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28747</xdr:rowOff>
    </xdr:from>
    <xdr:to>
      <xdr:col>24</xdr:col>
      <xdr:colOff>63500</xdr:colOff>
      <xdr:row>97</xdr:row>
      <xdr:rowOff>15325</xdr:rowOff>
    </xdr:to>
    <xdr:cxnSp macro="">
      <xdr:nvCxnSpPr>
        <xdr:cNvPr id="239" name="直線コネクタ 238">
          <a:extLst>
            <a:ext uri="{FF2B5EF4-FFF2-40B4-BE49-F238E27FC236}">
              <a16:creationId xmlns:a16="http://schemas.microsoft.com/office/drawing/2014/main" id="{BB5FBE2E-3857-4C86-802F-C887C75FA8B7}"/>
            </a:ext>
          </a:extLst>
        </xdr:cNvPr>
        <xdr:cNvCxnSpPr/>
      </xdr:nvCxnSpPr>
      <xdr:spPr>
        <a:xfrm>
          <a:off x="3797300" y="16487947"/>
          <a:ext cx="838200" cy="15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a:extLst>
            <a:ext uri="{FF2B5EF4-FFF2-40B4-BE49-F238E27FC236}">
              <a16:creationId xmlns:a16="http://schemas.microsoft.com/office/drawing/2014/main" id="{93396A14-2E35-4002-BA3B-5E8E91BD8577}"/>
            </a:ext>
          </a:extLst>
        </xdr:cNvPr>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E038BBD7-7367-48E4-8B14-7B45767527A6}"/>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28747</xdr:rowOff>
    </xdr:from>
    <xdr:to>
      <xdr:col>19</xdr:col>
      <xdr:colOff>177800</xdr:colOff>
      <xdr:row>97</xdr:row>
      <xdr:rowOff>93425</xdr:rowOff>
    </xdr:to>
    <xdr:cxnSp macro="">
      <xdr:nvCxnSpPr>
        <xdr:cNvPr id="242" name="直線コネクタ 241">
          <a:extLst>
            <a:ext uri="{FF2B5EF4-FFF2-40B4-BE49-F238E27FC236}">
              <a16:creationId xmlns:a16="http://schemas.microsoft.com/office/drawing/2014/main" id="{4FD11AF5-0234-49C6-8D5B-1E3ED3499F26}"/>
            </a:ext>
          </a:extLst>
        </xdr:cNvPr>
        <xdr:cNvCxnSpPr/>
      </xdr:nvCxnSpPr>
      <xdr:spPr>
        <a:xfrm flipV="1">
          <a:off x="2908300" y="16487947"/>
          <a:ext cx="889000" cy="23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ED2FD72F-954B-4DAC-949C-C7D0C9978CB5}"/>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a:extLst>
            <a:ext uri="{FF2B5EF4-FFF2-40B4-BE49-F238E27FC236}">
              <a16:creationId xmlns:a16="http://schemas.microsoft.com/office/drawing/2014/main" id="{8848E627-761E-4324-8DF7-B7B6095F5513}"/>
            </a:ext>
          </a:extLst>
        </xdr:cNvPr>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93425</xdr:rowOff>
    </xdr:from>
    <xdr:to>
      <xdr:col>15</xdr:col>
      <xdr:colOff>50800</xdr:colOff>
      <xdr:row>98</xdr:row>
      <xdr:rowOff>129494</xdr:rowOff>
    </xdr:to>
    <xdr:cxnSp macro="">
      <xdr:nvCxnSpPr>
        <xdr:cNvPr id="245" name="直線コネクタ 244">
          <a:extLst>
            <a:ext uri="{FF2B5EF4-FFF2-40B4-BE49-F238E27FC236}">
              <a16:creationId xmlns:a16="http://schemas.microsoft.com/office/drawing/2014/main" id="{B2667817-9021-4F1E-9469-BD394674533E}"/>
            </a:ext>
          </a:extLst>
        </xdr:cNvPr>
        <xdr:cNvCxnSpPr/>
      </xdr:nvCxnSpPr>
      <xdr:spPr>
        <a:xfrm flipV="1">
          <a:off x="2019300" y="16724075"/>
          <a:ext cx="889000" cy="2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6464538-60EA-4412-A058-610530BD1EBA}"/>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a:extLst>
            <a:ext uri="{FF2B5EF4-FFF2-40B4-BE49-F238E27FC236}">
              <a16:creationId xmlns:a16="http://schemas.microsoft.com/office/drawing/2014/main" id="{E6687AEF-5F3F-4806-AC69-6D856237BB1A}"/>
            </a:ext>
          </a:extLst>
        </xdr:cNvPr>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129494</xdr:rowOff>
    </xdr:from>
    <xdr:to>
      <xdr:col>10</xdr:col>
      <xdr:colOff>114300</xdr:colOff>
      <xdr:row>99</xdr:row>
      <xdr:rowOff>41892</xdr:rowOff>
    </xdr:to>
    <xdr:cxnSp macro="">
      <xdr:nvCxnSpPr>
        <xdr:cNvPr id="248" name="直線コネクタ 247">
          <a:extLst>
            <a:ext uri="{FF2B5EF4-FFF2-40B4-BE49-F238E27FC236}">
              <a16:creationId xmlns:a16="http://schemas.microsoft.com/office/drawing/2014/main" id="{8FCAF9FF-3F11-49CA-84FE-DFBD842B93E0}"/>
            </a:ext>
          </a:extLst>
        </xdr:cNvPr>
        <xdr:cNvCxnSpPr/>
      </xdr:nvCxnSpPr>
      <xdr:spPr>
        <a:xfrm flipV="1">
          <a:off x="1130300" y="16931594"/>
          <a:ext cx="889000" cy="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68BFA6EB-DB78-4993-A15F-0FBFD6EE8611}"/>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3E84A841-DF7C-4DDB-B345-6318984329F5}"/>
            </a:ext>
          </a:extLst>
        </xdr:cNvPr>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6EB4573B-2184-4CD3-8972-25B727B669F1}"/>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778193D4-45F6-401A-B17F-5390CEB352A7}"/>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E071C4F9-387F-4B88-BC19-7DA2E9C30C74}"/>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AEBEC98A-4042-4147-9F2B-510E0F796FE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6307CDBE-299F-48D4-85DF-28DEA606773B}"/>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9AEF6661-DC6C-4FD7-BE3E-6D36507E307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1F58627E-3F5C-4A24-B84C-E1C83ACC95B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135975</xdr:rowOff>
    </xdr:from>
    <xdr:to>
      <xdr:col>24</xdr:col>
      <xdr:colOff>114300</xdr:colOff>
      <xdr:row>97</xdr:row>
      <xdr:rowOff>66125</xdr:rowOff>
    </xdr:to>
    <xdr:sp macro="" textlink="">
      <xdr:nvSpPr>
        <xdr:cNvPr id="258" name="楕円 257">
          <a:extLst>
            <a:ext uri="{FF2B5EF4-FFF2-40B4-BE49-F238E27FC236}">
              <a16:creationId xmlns:a16="http://schemas.microsoft.com/office/drawing/2014/main" id="{6A972886-F51A-4A10-8853-FA27C2CDEE89}"/>
            </a:ext>
          </a:extLst>
        </xdr:cNvPr>
        <xdr:cNvSpPr/>
      </xdr:nvSpPr>
      <xdr:spPr>
        <a:xfrm>
          <a:off x="4584700" y="1659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158852</xdr:rowOff>
    </xdr:from>
    <xdr:ext cx="534377" cy="259045"/>
    <xdr:sp macro="" textlink="">
      <xdr:nvSpPr>
        <xdr:cNvPr id="259" name="衛生費該当値テキスト">
          <a:extLst>
            <a:ext uri="{FF2B5EF4-FFF2-40B4-BE49-F238E27FC236}">
              <a16:creationId xmlns:a16="http://schemas.microsoft.com/office/drawing/2014/main" id="{5DA6A367-2096-48A8-AF51-5456D7B11384}"/>
            </a:ext>
          </a:extLst>
        </xdr:cNvPr>
        <xdr:cNvSpPr txBox="1"/>
      </xdr:nvSpPr>
      <xdr:spPr>
        <a:xfrm>
          <a:off x="4686300" y="1644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149397</xdr:rowOff>
    </xdr:from>
    <xdr:to>
      <xdr:col>20</xdr:col>
      <xdr:colOff>38100</xdr:colOff>
      <xdr:row>96</xdr:row>
      <xdr:rowOff>79547</xdr:rowOff>
    </xdr:to>
    <xdr:sp macro="" textlink="">
      <xdr:nvSpPr>
        <xdr:cNvPr id="260" name="楕円 259">
          <a:extLst>
            <a:ext uri="{FF2B5EF4-FFF2-40B4-BE49-F238E27FC236}">
              <a16:creationId xmlns:a16="http://schemas.microsoft.com/office/drawing/2014/main" id="{76230907-FDBB-430F-A591-B3C6C0A21A84}"/>
            </a:ext>
          </a:extLst>
        </xdr:cNvPr>
        <xdr:cNvSpPr/>
      </xdr:nvSpPr>
      <xdr:spPr>
        <a:xfrm>
          <a:off x="3746500" y="164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96074</xdr:rowOff>
    </xdr:from>
    <xdr:ext cx="534377" cy="259045"/>
    <xdr:sp macro="" textlink="">
      <xdr:nvSpPr>
        <xdr:cNvPr id="261" name="テキスト ボックス 260">
          <a:extLst>
            <a:ext uri="{FF2B5EF4-FFF2-40B4-BE49-F238E27FC236}">
              <a16:creationId xmlns:a16="http://schemas.microsoft.com/office/drawing/2014/main" id="{9CA527EC-1B88-48F6-831D-93C755DDB028}"/>
            </a:ext>
          </a:extLst>
        </xdr:cNvPr>
        <xdr:cNvSpPr txBox="1"/>
      </xdr:nvSpPr>
      <xdr:spPr>
        <a:xfrm>
          <a:off x="3530111" y="162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42625</xdr:rowOff>
    </xdr:from>
    <xdr:to>
      <xdr:col>15</xdr:col>
      <xdr:colOff>101600</xdr:colOff>
      <xdr:row>97</xdr:row>
      <xdr:rowOff>144225</xdr:rowOff>
    </xdr:to>
    <xdr:sp macro="" textlink="">
      <xdr:nvSpPr>
        <xdr:cNvPr id="262" name="楕円 261">
          <a:extLst>
            <a:ext uri="{FF2B5EF4-FFF2-40B4-BE49-F238E27FC236}">
              <a16:creationId xmlns:a16="http://schemas.microsoft.com/office/drawing/2014/main" id="{AE8E6AE3-63B1-4AF9-B969-EDB2534C65D0}"/>
            </a:ext>
          </a:extLst>
        </xdr:cNvPr>
        <xdr:cNvSpPr/>
      </xdr:nvSpPr>
      <xdr:spPr>
        <a:xfrm>
          <a:off x="2857500" y="166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160752</xdr:rowOff>
    </xdr:from>
    <xdr:ext cx="534377" cy="259045"/>
    <xdr:sp macro="" textlink="">
      <xdr:nvSpPr>
        <xdr:cNvPr id="263" name="テキスト ボックス 262">
          <a:extLst>
            <a:ext uri="{FF2B5EF4-FFF2-40B4-BE49-F238E27FC236}">
              <a16:creationId xmlns:a16="http://schemas.microsoft.com/office/drawing/2014/main" id="{0A2DFB28-2204-44C3-9D04-CFC3FC4F9CE0}"/>
            </a:ext>
          </a:extLst>
        </xdr:cNvPr>
        <xdr:cNvSpPr txBox="1"/>
      </xdr:nvSpPr>
      <xdr:spPr>
        <a:xfrm>
          <a:off x="2641111" y="1644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78694</xdr:rowOff>
    </xdr:from>
    <xdr:to>
      <xdr:col>10</xdr:col>
      <xdr:colOff>165100</xdr:colOff>
      <xdr:row>99</xdr:row>
      <xdr:rowOff>8844</xdr:rowOff>
    </xdr:to>
    <xdr:sp macro="" textlink="">
      <xdr:nvSpPr>
        <xdr:cNvPr id="264" name="楕円 263">
          <a:extLst>
            <a:ext uri="{FF2B5EF4-FFF2-40B4-BE49-F238E27FC236}">
              <a16:creationId xmlns:a16="http://schemas.microsoft.com/office/drawing/2014/main" id="{591A1550-948E-40ED-B228-B81D1A1EB008}"/>
            </a:ext>
          </a:extLst>
        </xdr:cNvPr>
        <xdr:cNvSpPr/>
      </xdr:nvSpPr>
      <xdr:spPr>
        <a:xfrm>
          <a:off x="1968500" y="168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171421</xdr:rowOff>
    </xdr:from>
    <xdr:ext cx="534377" cy="259045"/>
    <xdr:sp macro="" textlink="">
      <xdr:nvSpPr>
        <xdr:cNvPr id="265" name="テキスト ボックス 264">
          <a:extLst>
            <a:ext uri="{FF2B5EF4-FFF2-40B4-BE49-F238E27FC236}">
              <a16:creationId xmlns:a16="http://schemas.microsoft.com/office/drawing/2014/main" id="{C7EC11B0-2449-4A68-BC3A-DC18444553BD}"/>
            </a:ext>
          </a:extLst>
        </xdr:cNvPr>
        <xdr:cNvSpPr txBox="1"/>
      </xdr:nvSpPr>
      <xdr:spPr>
        <a:xfrm>
          <a:off x="1752111" y="1697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162542</xdr:rowOff>
    </xdr:from>
    <xdr:to>
      <xdr:col>6</xdr:col>
      <xdr:colOff>38100</xdr:colOff>
      <xdr:row>99</xdr:row>
      <xdr:rowOff>92692</xdr:rowOff>
    </xdr:to>
    <xdr:sp macro="" textlink="">
      <xdr:nvSpPr>
        <xdr:cNvPr id="266" name="楕円 265">
          <a:extLst>
            <a:ext uri="{FF2B5EF4-FFF2-40B4-BE49-F238E27FC236}">
              <a16:creationId xmlns:a16="http://schemas.microsoft.com/office/drawing/2014/main" id="{9940353C-44CA-4E3F-B44B-10D723935FB6}"/>
            </a:ext>
          </a:extLst>
        </xdr:cNvPr>
        <xdr:cNvSpPr/>
      </xdr:nvSpPr>
      <xdr:spPr>
        <a:xfrm>
          <a:off x="1079500" y="169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83819</xdr:rowOff>
    </xdr:from>
    <xdr:ext cx="534377" cy="259045"/>
    <xdr:sp macro="" textlink="">
      <xdr:nvSpPr>
        <xdr:cNvPr id="267" name="テキスト ボックス 266">
          <a:extLst>
            <a:ext uri="{FF2B5EF4-FFF2-40B4-BE49-F238E27FC236}">
              <a16:creationId xmlns:a16="http://schemas.microsoft.com/office/drawing/2014/main" id="{A3F89827-7AE6-4F7D-B682-C59159AD46F6}"/>
            </a:ext>
          </a:extLst>
        </xdr:cNvPr>
        <xdr:cNvSpPr txBox="1"/>
      </xdr:nvSpPr>
      <xdr:spPr>
        <a:xfrm>
          <a:off x="863111" y="170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BC51EF36-7BC4-4ED5-8D8D-C4E4C756065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5A455E26-A349-406A-986A-73EFD0EBCC35}"/>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58AA271A-57DE-4ECE-8401-0EF9A762657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6EBF9D3D-7C42-4659-96DD-AAAD061D803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B9EDD119-2E9B-4F64-883E-6EFA1CF3163C}"/>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A07F6BDA-F0A1-4104-9A09-136ED598DD6F}"/>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66E770A6-B3CC-494F-827A-524F0574104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E2B4F1CF-9DB6-41B9-96D2-D01D6446E16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BE7A7649-AA0F-4F33-AC95-8BB6ECC91E3F}"/>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2E5A6C94-2ABF-4510-9A10-648BEEE7D686}"/>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4F6B1406-D296-4D11-90F0-53122AEC10A2}"/>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39D84CED-E722-47EF-BF9E-4047E8F65D53}"/>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E607A0A9-CF67-4655-9626-E8E4190DED25}"/>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5FD32A4E-6E9F-4DC6-A962-DDB91ED6D857}"/>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7C45CF55-07B3-40F3-A2E3-5C9847652D83}"/>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DC05BDA7-2658-4D35-915F-F9A089B5AD0D}"/>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AEBC40BE-5845-48CC-8D2A-339CC3B98FEF}"/>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7A261CD1-67D8-42E2-91CA-15604F729443}"/>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4A0382FF-30F6-4C31-BD04-D8FF1681384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2ACE3C8E-C175-4641-B894-BE33E12E33B5}"/>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14284D4C-3001-43F8-AAD9-B86E6879A7F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147ADCC5-5BA8-4B1F-A001-B9685608C9AF}"/>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1BF5379F-E442-4885-B74E-DAB4627A03BD}"/>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A46219D8-4CDC-4CBA-A5CA-F07D8D890F07}"/>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DD14E912-C86D-4A3F-BE05-1D3F1A577FE5}"/>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C1E02E1-33C6-4551-ACC3-3CCFAB368259}"/>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E329C176-C3E6-4C2C-AE23-B2556CC5D8C2}"/>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10A7BD66-8D2E-4B4C-BE28-8AC04719005F}"/>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84455</xdr:rowOff>
    </xdr:from>
    <xdr:to>
      <xdr:col>55</xdr:col>
      <xdr:colOff>0</xdr:colOff>
      <xdr:row>38</xdr:row>
      <xdr:rowOff>85217</xdr:rowOff>
    </xdr:to>
    <xdr:cxnSp macro="">
      <xdr:nvCxnSpPr>
        <xdr:cNvPr id="296" name="直線コネクタ 295">
          <a:extLst>
            <a:ext uri="{FF2B5EF4-FFF2-40B4-BE49-F238E27FC236}">
              <a16:creationId xmlns:a16="http://schemas.microsoft.com/office/drawing/2014/main" id="{3E742BAB-CDB2-4192-B06C-1306B8BEE385}"/>
            </a:ext>
          </a:extLst>
        </xdr:cNvPr>
        <xdr:cNvCxnSpPr/>
      </xdr:nvCxnSpPr>
      <xdr:spPr>
        <a:xfrm flipV="1">
          <a:off x="9639300" y="659955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a:extLst>
            <a:ext uri="{FF2B5EF4-FFF2-40B4-BE49-F238E27FC236}">
              <a16:creationId xmlns:a16="http://schemas.microsoft.com/office/drawing/2014/main" id="{DD7B204E-AEF8-4383-8D60-441ED33D9EBA}"/>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BA28A348-0A71-4868-BDCC-22166C7E6254}"/>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72263</xdr:rowOff>
    </xdr:from>
    <xdr:to>
      <xdr:col>50</xdr:col>
      <xdr:colOff>114300</xdr:colOff>
      <xdr:row>38</xdr:row>
      <xdr:rowOff>85217</xdr:rowOff>
    </xdr:to>
    <xdr:cxnSp macro="">
      <xdr:nvCxnSpPr>
        <xdr:cNvPr id="299" name="直線コネクタ 298">
          <a:extLst>
            <a:ext uri="{FF2B5EF4-FFF2-40B4-BE49-F238E27FC236}">
              <a16:creationId xmlns:a16="http://schemas.microsoft.com/office/drawing/2014/main" id="{B002844F-DF51-443B-94B3-48C75D391FE5}"/>
            </a:ext>
          </a:extLst>
        </xdr:cNvPr>
        <xdr:cNvCxnSpPr/>
      </xdr:nvCxnSpPr>
      <xdr:spPr>
        <a:xfrm>
          <a:off x="8750300" y="6587363"/>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BCF12403-94F7-4248-8E72-2822837DA828}"/>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5617FC6C-BEE5-464E-A622-3496C101AA4C}"/>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72263</xdr:rowOff>
    </xdr:from>
    <xdr:to>
      <xdr:col>45</xdr:col>
      <xdr:colOff>177800</xdr:colOff>
      <xdr:row>38</xdr:row>
      <xdr:rowOff>76454</xdr:rowOff>
    </xdr:to>
    <xdr:cxnSp macro="">
      <xdr:nvCxnSpPr>
        <xdr:cNvPr id="302" name="直線コネクタ 301">
          <a:extLst>
            <a:ext uri="{FF2B5EF4-FFF2-40B4-BE49-F238E27FC236}">
              <a16:creationId xmlns:a16="http://schemas.microsoft.com/office/drawing/2014/main" id="{4337B1FB-C607-4490-ABF2-D70A1C1BE654}"/>
            </a:ext>
          </a:extLst>
        </xdr:cNvPr>
        <xdr:cNvCxnSpPr/>
      </xdr:nvCxnSpPr>
      <xdr:spPr>
        <a:xfrm flipV="1">
          <a:off x="7861300" y="658736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5BE7141A-AEEE-4F48-AFEB-095228B5D628}"/>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B06F4199-67E6-4BB2-AFEA-53AA463B9DAF}"/>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120269</xdr:rowOff>
    </xdr:from>
    <xdr:to>
      <xdr:col>41</xdr:col>
      <xdr:colOff>50800</xdr:colOff>
      <xdr:row>38</xdr:row>
      <xdr:rowOff>76454</xdr:rowOff>
    </xdr:to>
    <xdr:cxnSp macro="">
      <xdr:nvCxnSpPr>
        <xdr:cNvPr id="305" name="直線コネクタ 304">
          <a:extLst>
            <a:ext uri="{FF2B5EF4-FFF2-40B4-BE49-F238E27FC236}">
              <a16:creationId xmlns:a16="http://schemas.microsoft.com/office/drawing/2014/main" id="{6EF3683B-D685-4089-92F1-31FDA5971537}"/>
            </a:ext>
          </a:extLst>
        </xdr:cNvPr>
        <xdr:cNvCxnSpPr/>
      </xdr:nvCxnSpPr>
      <xdr:spPr>
        <a:xfrm>
          <a:off x="6972300" y="6463919"/>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C37D32FC-856B-451A-B6FC-C3C52D985227}"/>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7DC247E3-64A4-45AB-9D77-2E04F1D46A07}"/>
            </a:ext>
          </a:extLst>
        </xdr:cNvPr>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2A6F3F90-7DA5-4C54-890C-D76D7B500F09}"/>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a:extLst>
            <a:ext uri="{FF2B5EF4-FFF2-40B4-BE49-F238E27FC236}">
              <a16:creationId xmlns:a16="http://schemas.microsoft.com/office/drawing/2014/main" id="{4B8AE9CD-04BE-4A22-80E7-4B9492D4F709}"/>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B97A9F8A-0A71-4FD5-8F36-89DC025F3012}"/>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AC71BBCB-810D-4794-8277-37194D5CF8E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52E30EA2-A1F2-4538-9EDE-63340B60F84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DC6E352C-2EF2-41D5-A8C2-0E6AA82FE62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CD5A9E40-E02D-42C6-A866-AEC19021AAC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33655</xdr:rowOff>
    </xdr:from>
    <xdr:to>
      <xdr:col>55</xdr:col>
      <xdr:colOff>50800</xdr:colOff>
      <xdr:row>38</xdr:row>
      <xdr:rowOff>135255</xdr:rowOff>
    </xdr:to>
    <xdr:sp macro="" textlink="">
      <xdr:nvSpPr>
        <xdr:cNvPr id="315" name="楕円 314">
          <a:extLst>
            <a:ext uri="{FF2B5EF4-FFF2-40B4-BE49-F238E27FC236}">
              <a16:creationId xmlns:a16="http://schemas.microsoft.com/office/drawing/2014/main" id="{04768346-AC2C-411E-BBDD-92EC96C0BC04}"/>
            </a:ext>
          </a:extLst>
        </xdr:cNvPr>
        <xdr:cNvSpPr/>
      </xdr:nvSpPr>
      <xdr:spPr>
        <a:xfrm>
          <a:off x="104267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12082</xdr:rowOff>
    </xdr:from>
    <xdr:ext cx="378565" cy="259045"/>
    <xdr:sp macro="" textlink="">
      <xdr:nvSpPr>
        <xdr:cNvPr id="316" name="労働費該当値テキスト">
          <a:extLst>
            <a:ext uri="{FF2B5EF4-FFF2-40B4-BE49-F238E27FC236}">
              <a16:creationId xmlns:a16="http://schemas.microsoft.com/office/drawing/2014/main" id="{5543ACA6-881C-41F1-8C5F-0AA9DA0A8151}"/>
            </a:ext>
          </a:extLst>
        </xdr:cNvPr>
        <xdr:cNvSpPr txBox="1"/>
      </xdr:nvSpPr>
      <xdr:spPr>
        <a:xfrm>
          <a:off x="10528300" y="652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34417</xdr:rowOff>
    </xdr:from>
    <xdr:to>
      <xdr:col>50</xdr:col>
      <xdr:colOff>165100</xdr:colOff>
      <xdr:row>38</xdr:row>
      <xdr:rowOff>136017</xdr:rowOff>
    </xdr:to>
    <xdr:sp macro="" textlink="">
      <xdr:nvSpPr>
        <xdr:cNvPr id="317" name="楕円 316">
          <a:extLst>
            <a:ext uri="{FF2B5EF4-FFF2-40B4-BE49-F238E27FC236}">
              <a16:creationId xmlns:a16="http://schemas.microsoft.com/office/drawing/2014/main" id="{B8793E82-2D0C-4FDE-B055-391FD273B574}"/>
            </a:ext>
          </a:extLst>
        </xdr:cNvPr>
        <xdr:cNvSpPr/>
      </xdr:nvSpPr>
      <xdr:spPr>
        <a:xfrm>
          <a:off x="95885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127144</xdr:rowOff>
    </xdr:from>
    <xdr:ext cx="378565" cy="259045"/>
    <xdr:sp macro="" textlink="">
      <xdr:nvSpPr>
        <xdr:cNvPr id="318" name="テキスト ボックス 317">
          <a:extLst>
            <a:ext uri="{FF2B5EF4-FFF2-40B4-BE49-F238E27FC236}">
              <a16:creationId xmlns:a16="http://schemas.microsoft.com/office/drawing/2014/main" id="{EE250AAB-9236-46E0-A362-CD6D12E28957}"/>
            </a:ext>
          </a:extLst>
        </xdr:cNvPr>
        <xdr:cNvSpPr txBox="1"/>
      </xdr:nvSpPr>
      <xdr:spPr>
        <a:xfrm>
          <a:off x="9450017" y="6642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21463</xdr:rowOff>
    </xdr:from>
    <xdr:to>
      <xdr:col>46</xdr:col>
      <xdr:colOff>38100</xdr:colOff>
      <xdr:row>38</xdr:row>
      <xdr:rowOff>123063</xdr:rowOff>
    </xdr:to>
    <xdr:sp macro="" textlink="">
      <xdr:nvSpPr>
        <xdr:cNvPr id="319" name="楕円 318">
          <a:extLst>
            <a:ext uri="{FF2B5EF4-FFF2-40B4-BE49-F238E27FC236}">
              <a16:creationId xmlns:a16="http://schemas.microsoft.com/office/drawing/2014/main" id="{1E2967A8-186E-4677-8AF4-7EBFB73D7B5A}"/>
            </a:ext>
          </a:extLst>
        </xdr:cNvPr>
        <xdr:cNvSpPr/>
      </xdr:nvSpPr>
      <xdr:spPr>
        <a:xfrm>
          <a:off x="8699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114190</xdr:rowOff>
    </xdr:from>
    <xdr:ext cx="378565" cy="259045"/>
    <xdr:sp macro="" textlink="">
      <xdr:nvSpPr>
        <xdr:cNvPr id="320" name="テキスト ボックス 319">
          <a:extLst>
            <a:ext uri="{FF2B5EF4-FFF2-40B4-BE49-F238E27FC236}">
              <a16:creationId xmlns:a16="http://schemas.microsoft.com/office/drawing/2014/main" id="{DF1F0682-1D50-41B4-808F-05051265C4DC}"/>
            </a:ext>
          </a:extLst>
        </xdr:cNvPr>
        <xdr:cNvSpPr txBox="1"/>
      </xdr:nvSpPr>
      <xdr:spPr>
        <a:xfrm>
          <a:off x="8561017" y="66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25654</xdr:rowOff>
    </xdr:from>
    <xdr:to>
      <xdr:col>41</xdr:col>
      <xdr:colOff>101600</xdr:colOff>
      <xdr:row>38</xdr:row>
      <xdr:rowOff>127254</xdr:rowOff>
    </xdr:to>
    <xdr:sp macro="" textlink="">
      <xdr:nvSpPr>
        <xdr:cNvPr id="321" name="楕円 320">
          <a:extLst>
            <a:ext uri="{FF2B5EF4-FFF2-40B4-BE49-F238E27FC236}">
              <a16:creationId xmlns:a16="http://schemas.microsoft.com/office/drawing/2014/main" id="{BED2D2B3-C2F3-42EE-81D6-66D4E483BD99}"/>
            </a:ext>
          </a:extLst>
        </xdr:cNvPr>
        <xdr:cNvSpPr/>
      </xdr:nvSpPr>
      <xdr:spPr>
        <a:xfrm>
          <a:off x="78105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118381</xdr:rowOff>
    </xdr:from>
    <xdr:ext cx="378565" cy="259045"/>
    <xdr:sp macro="" textlink="">
      <xdr:nvSpPr>
        <xdr:cNvPr id="322" name="テキスト ボックス 321">
          <a:extLst>
            <a:ext uri="{FF2B5EF4-FFF2-40B4-BE49-F238E27FC236}">
              <a16:creationId xmlns:a16="http://schemas.microsoft.com/office/drawing/2014/main" id="{74A3F7A7-C7FE-43EF-8311-57197C604B76}"/>
            </a:ext>
          </a:extLst>
        </xdr:cNvPr>
        <xdr:cNvSpPr txBox="1"/>
      </xdr:nvSpPr>
      <xdr:spPr>
        <a:xfrm>
          <a:off x="7672017" y="6633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69469</xdr:rowOff>
    </xdr:from>
    <xdr:to>
      <xdr:col>36</xdr:col>
      <xdr:colOff>165100</xdr:colOff>
      <xdr:row>37</xdr:row>
      <xdr:rowOff>171069</xdr:rowOff>
    </xdr:to>
    <xdr:sp macro="" textlink="">
      <xdr:nvSpPr>
        <xdr:cNvPr id="323" name="楕円 322">
          <a:extLst>
            <a:ext uri="{FF2B5EF4-FFF2-40B4-BE49-F238E27FC236}">
              <a16:creationId xmlns:a16="http://schemas.microsoft.com/office/drawing/2014/main" id="{524D595F-0F24-4555-929C-73708237A946}"/>
            </a:ext>
          </a:extLst>
        </xdr:cNvPr>
        <xdr:cNvSpPr/>
      </xdr:nvSpPr>
      <xdr:spPr>
        <a:xfrm>
          <a:off x="69215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162196</xdr:rowOff>
    </xdr:from>
    <xdr:ext cx="378565" cy="259045"/>
    <xdr:sp macro="" textlink="">
      <xdr:nvSpPr>
        <xdr:cNvPr id="324" name="テキスト ボックス 323">
          <a:extLst>
            <a:ext uri="{FF2B5EF4-FFF2-40B4-BE49-F238E27FC236}">
              <a16:creationId xmlns:a16="http://schemas.microsoft.com/office/drawing/2014/main" id="{6A191ADB-B140-48B4-9DDA-7DD53ADF8C74}"/>
            </a:ext>
          </a:extLst>
        </xdr:cNvPr>
        <xdr:cNvSpPr txBox="1"/>
      </xdr:nvSpPr>
      <xdr:spPr>
        <a:xfrm>
          <a:off x="6783017" y="650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2C7B6E21-CB69-429C-8172-A4E1A42E48DF}"/>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B5CE4BDC-4B67-451F-A274-BE0E32171AB9}"/>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ADBBC6D9-819B-4B45-A902-0BE8B2FA0595}"/>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EE345C9-4D2D-427F-901C-EE7BDA67C78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6AA9AC0B-ADEE-47AC-BBCF-5D6ACAA8095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85063525-AC64-4C27-8080-A6E8160D553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96264B6B-6768-4A81-B5FC-42749D94512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D3E1D961-E417-4C8B-8D7D-9772DAC88BE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E3EABCB0-428C-4066-9012-7A92111AE8A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2FDD1875-3112-44FB-8452-DB1B68317CD7}"/>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8F11C725-3BAC-473B-A574-02C094026104}"/>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3CA9EFD0-5D3D-44CA-9319-AED6D431036B}"/>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B371DD65-C414-47C6-A29E-F2B651ED0FA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BEE52E63-1E2D-4079-8871-76CE2953D26E}"/>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7D3BE859-908B-404E-A73A-78D574FA7105}"/>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E30605E7-D67C-4E9C-BAA8-1CC727304867}"/>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7CC597DB-7FFA-4A01-A217-ADFD77AD2FFF}"/>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60207177-6AA1-44DD-A6C1-8B6D3E45B719}"/>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4F5D0D3D-CCF0-4990-9315-76582470451D}"/>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9193694F-926A-4AFF-85D4-29966AD2FBA8}"/>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F3853E83-421B-4841-A3CA-553D2AF6E7F7}"/>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50E7CC34-4578-40E7-AB8E-730C03268C2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7E2DF010-D573-4E61-9E69-7F4BD6D1A8D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E56F1493-0B88-4516-8407-054BF91C7573}"/>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D0179AA4-BAAB-437D-9D05-DDCC37F54C8E}"/>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7436883B-E205-4161-9073-5716A38F64D5}"/>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1876DC07-EDDB-4E03-966A-1DC07C773F6D}"/>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F89E7900-2990-4B3B-9E6C-A531396474AC}"/>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50012</xdr:rowOff>
    </xdr:from>
    <xdr:to>
      <xdr:col>55</xdr:col>
      <xdr:colOff>0</xdr:colOff>
      <xdr:row>58</xdr:row>
      <xdr:rowOff>72758</xdr:rowOff>
    </xdr:to>
    <xdr:cxnSp macro="">
      <xdr:nvCxnSpPr>
        <xdr:cNvPr id="353" name="直線コネクタ 352">
          <a:extLst>
            <a:ext uri="{FF2B5EF4-FFF2-40B4-BE49-F238E27FC236}">
              <a16:creationId xmlns:a16="http://schemas.microsoft.com/office/drawing/2014/main" id="{0093E3DC-70F3-4C4F-8936-2E2E9276495A}"/>
            </a:ext>
          </a:extLst>
        </xdr:cNvPr>
        <xdr:cNvCxnSpPr/>
      </xdr:nvCxnSpPr>
      <xdr:spPr>
        <a:xfrm>
          <a:off x="9639300" y="9994112"/>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a:extLst>
            <a:ext uri="{FF2B5EF4-FFF2-40B4-BE49-F238E27FC236}">
              <a16:creationId xmlns:a16="http://schemas.microsoft.com/office/drawing/2014/main" id="{3A8A1802-8056-4731-A197-1E2E8D70B7C4}"/>
            </a:ext>
          </a:extLst>
        </xdr:cNvPr>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91A314FA-1C3F-478D-A585-36E293ADAAB6}"/>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50012</xdr:rowOff>
    </xdr:from>
    <xdr:to>
      <xdr:col>50</xdr:col>
      <xdr:colOff>114300</xdr:colOff>
      <xdr:row>58</xdr:row>
      <xdr:rowOff>90780</xdr:rowOff>
    </xdr:to>
    <xdr:cxnSp macro="">
      <xdr:nvCxnSpPr>
        <xdr:cNvPr id="356" name="直線コネクタ 355">
          <a:extLst>
            <a:ext uri="{FF2B5EF4-FFF2-40B4-BE49-F238E27FC236}">
              <a16:creationId xmlns:a16="http://schemas.microsoft.com/office/drawing/2014/main" id="{63E43376-F498-4DF5-B294-2C10B45499DB}"/>
            </a:ext>
          </a:extLst>
        </xdr:cNvPr>
        <xdr:cNvCxnSpPr/>
      </xdr:nvCxnSpPr>
      <xdr:spPr>
        <a:xfrm flipV="1">
          <a:off x="8750300" y="9994112"/>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DC7147FF-BB94-49C9-A6F2-EC31730A56C6}"/>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a:extLst>
            <a:ext uri="{FF2B5EF4-FFF2-40B4-BE49-F238E27FC236}">
              <a16:creationId xmlns:a16="http://schemas.microsoft.com/office/drawing/2014/main" id="{CFCA0669-1666-478C-8867-E5FBC867D46F}"/>
            </a:ext>
          </a:extLst>
        </xdr:cNvPr>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73596</xdr:rowOff>
    </xdr:from>
    <xdr:to>
      <xdr:col>45</xdr:col>
      <xdr:colOff>177800</xdr:colOff>
      <xdr:row>58</xdr:row>
      <xdr:rowOff>90780</xdr:rowOff>
    </xdr:to>
    <xdr:cxnSp macro="">
      <xdr:nvCxnSpPr>
        <xdr:cNvPr id="359" name="直線コネクタ 358">
          <a:extLst>
            <a:ext uri="{FF2B5EF4-FFF2-40B4-BE49-F238E27FC236}">
              <a16:creationId xmlns:a16="http://schemas.microsoft.com/office/drawing/2014/main" id="{4B1F813C-59B4-4EE2-B00B-EFD3D779CF00}"/>
            </a:ext>
          </a:extLst>
        </xdr:cNvPr>
        <xdr:cNvCxnSpPr/>
      </xdr:nvCxnSpPr>
      <xdr:spPr>
        <a:xfrm>
          <a:off x="7861300" y="10017696"/>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68AA0132-9367-4F3B-873A-C6CA465858A4}"/>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a:extLst>
            <a:ext uri="{FF2B5EF4-FFF2-40B4-BE49-F238E27FC236}">
              <a16:creationId xmlns:a16="http://schemas.microsoft.com/office/drawing/2014/main" id="{619FE098-04DB-43C1-A50D-D7A4A7F89361}"/>
            </a:ext>
          </a:extLst>
        </xdr:cNvPr>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73596</xdr:rowOff>
    </xdr:from>
    <xdr:to>
      <xdr:col>41</xdr:col>
      <xdr:colOff>50800</xdr:colOff>
      <xdr:row>58</xdr:row>
      <xdr:rowOff>122917</xdr:rowOff>
    </xdr:to>
    <xdr:cxnSp macro="">
      <xdr:nvCxnSpPr>
        <xdr:cNvPr id="362" name="直線コネクタ 361">
          <a:extLst>
            <a:ext uri="{FF2B5EF4-FFF2-40B4-BE49-F238E27FC236}">
              <a16:creationId xmlns:a16="http://schemas.microsoft.com/office/drawing/2014/main" id="{1C471269-78C6-4AE3-B71F-8B5D1AFD00BB}"/>
            </a:ext>
          </a:extLst>
        </xdr:cNvPr>
        <xdr:cNvCxnSpPr/>
      </xdr:nvCxnSpPr>
      <xdr:spPr>
        <a:xfrm flipV="1">
          <a:off x="6972300" y="10017696"/>
          <a:ext cx="889000" cy="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419919DB-D8A3-48A4-8246-1AF0343DAA4B}"/>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139946</xdr:rowOff>
    </xdr:from>
    <xdr:ext cx="469744" cy="259045"/>
    <xdr:sp macro="" textlink="">
      <xdr:nvSpPr>
        <xdr:cNvPr id="364" name="テキスト ボックス 363">
          <a:extLst>
            <a:ext uri="{FF2B5EF4-FFF2-40B4-BE49-F238E27FC236}">
              <a16:creationId xmlns:a16="http://schemas.microsoft.com/office/drawing/2014/main" id="{28E84E56-1572-42F8-A372-C6057F21A189}"/>
            </a:ext>
          </a:extLst>
        </xdr:cNvPr>
        <xdr:cNvSpPr txBox="1"/>
      </xdr:nvSpPr>
      <xdr:spPr>
        <a:xfrm>
          <a:off x="7626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A94894BC-4871-49F1-AA22-DF42C67DE3CC}"/>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B59EC545-8D8F-4072-B685-E66C287FFFD8}"/>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D2CC47A7-305D-4125-B446-857B4C64E8AB}"/>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3BB75034-93A1-42BE-8221-5274D48DF7B7}"/>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539999A1-DCB6-4180-82DD-41D879517BEF}"/>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F629F037-0EE4-4F69-818B-621CAC50745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3B670980-3BAF-439E-8829-F5579073C9A3}"/>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21958</xdr:rowOff>
    </xdr:from>
    <xdr:to>
      <xdr:col>55</xdr:col>
      <xdr:colOff>50800</xdr:colOff>
      <xdr:row>58</xdr:row>
      <xdr:rowOff>123558</xdr:rowOff>
    </xdr:to>
    <xdr:sp macro="" textlink="">
      <xdr:nvSpPr>
        <xdr:cNvPr id="372" name="楕円 371">
          <a:extLst>
            <a:ext uri="{FF2B5EF4-FFF2-40B4-BE49-F238E27FC236}">
              <a16:creationId xmlns:a16="http://schemas.microsoft.com/office/drawing/2014/main" id="{327A25AE-9280-405B-B9E6-007A77AE641F}"/>
            </a:ext>
          </a:extLst>
        </xdr:cNvPr>
        <xdr:cNvSpPr/>
      </xdr:nvSpPr>
      <xdr:spPr>
        <a:xfrm>
          <a:off x="10426700" y="99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44835</xdr:rowOff>
    </xdr:from>
    <xdr:ext cx="469744" cy="259045"/>
    <xdr:sp macro="" textlink="">
      <xdr:nvSpPr>
        <xdr:cNvPr id="373" name="農林水産業費該当値テキスト">
          <a:extLst>
            <a:ext uri="{FF2B5EF4-FFF2-40B4-BE49-F238E27FC236}">
              <a16:creationId xmlns:a16="http://schemas.microsoft.com/office/drawing/2014/main" id="{71A8C800-3A75-481B-B208-2480A7F3AE9D}"/>
            </a:ext>
          </a:extLst>
        </xdr:cNvPr>
        <xdr:cNvSpPr txBox="1"/>
      </xdr:nvSpPr>
      <xdr:spPr>
        <a:xfrm>
          <a:off x="10528300" y="981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170662</xdr:rowOff>
    </xdr:from>
    <xdr:to>
      <xdr:col>50</xdr:col>
      <xdr:colOff>165100</xdr:colOff>
      <xdr:row>58</xdr:row>
      <xdr:rowOff>100812</xdr:rowOff>
    </xdr:to>
    <xdr:sp macro="" textlink="">
      <xdr:nvSpPr>
        <xdr:cNvPr id="374" name="楕円 373">
          <a:extLst>
            <a:ext uri="{FF2B5EF4-FFF2-40B4-BE49-F238E27FC236}">
              <a16:creationId xmlns:a16="http://schemas.microsoft.com/office/drawing/2014/main" id="{A01DAA02-1790-40F2-8996-888D140400B3}"/>
            </a:ext>
          </a:extLst>
        </xdr:cNvPr>
        <xdr:cNvSpPr/>
      </xdr:nvSpPr>
      <xdr:spPr>
        <a:xfrm>
          <a:off x="9588500" y="994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117339</xdr:rowOff>
    </xdr:from>
    <xdr:ext cx="469744" cy="259045"/>
    <xdr:sp macro="" textlink="">
      <xdr:nvSpPr>
        <xdr:cNvPr id="375" name="テキスト ボックス 374">
          <a:extLst>
            <a:ext uri="{FF2B5EF4-FFF2-40B4-BE49-F238E27FC236}">
              <a16:creationId xmlns:a16="http://schemas.microsoft.com/office/drawing/2014/main" id="{EE32F839-1871-4F02-BF0F-2D9C0DA10912}"/>
            </a:ext>
          </a:extLst>
        </xdr:cNvPr>
        <xdr:cNvSpPr txBox="1"/>
      </xdr:nvSpPr>
      <xdr:spPr>
        <a:xfrm>
          <a:off x="9404428" y="971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39980</xdr:rowOff>
    </xdr:from>
    <xdr:to>
      <xdr:col>46</xdr:col>
      <xdr:colOff>38100</xdr:colOff>
      <xdr:row>58</xdr:row>
      <xdr:rowOff>141580</xdr:rowOff>
    </xdr:to>
    <xdr:sp macro="" textlink="">
      <xdr:nvSpPr>
        <xdr:cNvPr id="376" name="楕円 375">
          <a:extLst>
            <a:ext uri="{FF2B5EF4-FFF2-40B4-BE49-F238E27FC236}">
              <a16:creationId xmlns:a16="http://schemas.microsoft.com/office/drawing/2014/main" id="{38A37465-E585-45D9-9B1C-39B309ABE9B6}"/>
            </a:ext>
          </a:extLst>
        </xdr:cNvPr>
        <xdr:cNvSpPr/>
      </xdr:nvSpPr>
      <xdr:spPr>
        <a:xfrm>
          <a:off x="8699500" y="99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158107</xdr:rowOff>
    </xdr:from>
    <xdr:ext cx="469744" cy="259045"/>
    <xdr:sp macro="" textlink="">
      <xdr:nvSpPr>
        <xdr:cNvPr id="377" name="テキスト ボックス 376">
          <a:extLst>
            <a:ext uri="{FF2B5EF4-FFF2-40B4-BE49-F238E27FC236}">
              <a16:creationId xmlns:a16="http://schemas.microsoft.com/office/drawing/2014/main" id="{29F6908D-1E31-46B4-9501-29BF7600021D}"/>
            </a:ext>
          </a:extLst>
        </xdr:cNvPr>
        <xdr:cNvSpPr txBox="1"/>
      </xdr:nvSpPr>
      <xdr:spPr>
        <a:xfrm>
          <a:off x="8515428" y="97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22796</xdr:rowOff>
    </xdr:from>
    <xdr:to>
      <xdr:col>41</xdr:col>
      <xdr:colOff>101600</xdr:colOff>
      <xdr:row>58</xdr:row>
      <xdr:rowOff>124396</xdr:rowOff>
    </xdr:to>
    <xdr:sp macro="" textlink="">
      <xdr:nvSpPr>
        <xdr:cNvPr id="378" name="楕円 377">
          <a:extLst>
            <a:ext uri="{FF2B5EF4-FFF2-40B4-BE49-F238E27FC236}">
              <a16:creationId xmlns:a16="http://schemas.microsoft.com/office/drawing/2014/main" id="{37F7D949-D0CE-4A39-AD41-8A5A27B7AB66}"/>
            </a:ext>
          </a:extLst>
        </xdr:cNvPr>
        <xdr:cNvSpPr/>
      </xdr:nvSpPr>
      <xdr:spPr>
        <a:xfrm>
          <a:off x="7810500" y="996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140923</xdr:rowOff>
    </xdr:from>
    <xdr:ext cx="469744" cy="259045"/>
    <xdr:sp macro="" textlink="">
      <xdr:nvSpPr>
        <xdr:cNvPr id="379" name="テキスト ボックス 378">
          <a:extLst>
            <a:ext uri="{FF2B5EF4-FFF2-40B4-BE49-F238E27FC236}">
              <a16:creationId xmlns:a16="http://schemas.microsoft.com/office/drawing/2014/main" id="{931266A5-1BDE-4D03-8AC5-170E7122F59E}"/>
            </a:ext>
          </a:extLst>
        </xdr:cNvPr>
        <xdr:cNvSpPr txBox="1"/>
      </xdr:nvSpPr>
      <xdr:spPr>
        <a:xfrm>
          <a:off x="7626428" y="974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72117</xdr:rowOff>
    </xdr:from>
    <xdr:to>
      <xdr:col>36</xdr:col>
      <xdr:colOff>165100</xdr:colOff>
      <xdr:row>59</xdr:row>
      <xdr:rowOff>2267</xdr:rowOff>
    </xdr:to>
    <xdr:sp macro="" textlink="">
      <xdr:nvSpPr>
        <xdr:cNvPr id="380" name="楕円 379">
          <a:extLst>
            <a:ext uri="{FF2B5EF4-FFF2-40B4-BE49-F238E27FC236}">
              <a16:creationId xmlns:a16="http://schemas.microsoft.com/office/drawing/2014/main" id="{CA25080B-7966-4289-8842-2888F26FB45E}"/>
            </a:ext>
          </a:extLst>
        </xdr:cNvPr>
        <xdr:cNvSpPr/>
      </xdr:nvSpPr>
      <xdr:spPr>
        <a:xfrm>
          <a:off x="6921500" y="100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164844</xdr:rowOff>
    </xdr:from>
    <xdr:ext cx="469744" cy="259045"/>
    <xdr:sp macro="" textlink="">
      <xdr:nvSpPr>
        <xdr:cNvPr id="381" name="テキスト ボックス 380">
          <a:extLst>
            <a:ext uri="{FF2B5EF4-FFF2-40B4-BE49-F238E27FC236}">
              <a16:creationId xmlns:a16="http://schemas.microsoft.com/office/drawing/2014/main" id="{D96B239D-5339-4D38-B806-F3378944F346}"/>
            </a:ext>
          </a:extLst>
        </xdr:cNvPr>
        <xdr:cNvSpPr txBox="1"/>
      </xdr:nvSpPr>
      <xdr:spPr>
        <a:xfrm>
          <a:off x="6737428" y="1010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46D1740A-97BC-4B51-B21C-D0E20B26E54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47FF801-9B67-4E07-8CDF-8BE9DB987E8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B19AD291-B1EE-4ED1-A344-915B0CD14A35}"/>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6DECB8E1-AC77-46DA-BA0F-B182AFA481C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223D8DA4-241F-4A34-9290-F88CF7AF70F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C832453C-66A5-492B-8E8B-66F2C771444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5143A852-3736-431D-965E-F6963BBC9E04}"/>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D48190A-0B9D-4A00-9FCA-8A9F80237CD4}"/>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8653B6AE-061C-4BDA-A88A-42948B055666}"/>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91DD5ADD-E160-4D98-A6DA-0CA36CBCBA1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5903BD8-456F-441F-B019-C9A37A1E4EEE}"/>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EB6B6715-E0BC-4501-9895-067F3B449528}"/>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4AB734D7-0620-4725-A41E-950216525A16}"/>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C3182C08-D9E5-4C9C-8BFA-3BB95819AC9F}"/>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4D8856CC-A98E-4274-9C6D-717AED207B2E}"/>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95B8A0FE-652A-4F72-BA5A-BC2B141BAA3A}"/>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FA917837-29E7-4C20-92E2-BDC954FE44FB}"/>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7104EC31-C5C0-4C29-B024-B8A9B4FBB3BB}"/>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E56A8B96-7880-4D62-B74D-46C7249E8C5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13FCA56-A617-4834-859F-977E3C9D0988}"/>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DCB751B9-4F01-45A8-99CE-DF9CE155D51D}"/>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BC4358F5-AFD5-44F7-967B-413D6E712C6B}"/>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6A1705AC-BAF7-48C3-AF12-6580E58AF64D}"/>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651BB00B-69FD-496A-B7B6-1B523E29477E}"/>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B5E3F0E1-2ECB-488A-AA3D-F07452945243}"/>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BA52FCC0-56A5-4A67-8E6C-0BB0AF0610A4}"/>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44693</xdr:rowOff>
    </xdr:from>
    <xdr:to>
      <xdr:col>55</xdr:col>
      <xdr:colOff>0</xdr:colOff>
      <xdr:row>77</xdr:row>
      <xdr:rowOff>46476</xdr:rowOff>
    </xdr:to>
    <xdr:cxnSp macro="">
      <xdr:nvCxnSpPr>
        <xdr:cNvPr id="408" name="直線コネクタ 407">
          <a:extLst>
            <a:ext uri="{FF2B5EF4-FFF2-40B4-BE49-F238E27FC236}">
              <a16:creationId xmlns:a16="http://schemas.microsoft.com/office/drawing/2014/main" id="{4AB3671D-8EFF-4784-967A-3B195DF3BA9D}"/>
            </a:ext>
          </a:extLst>
        </xdr:cNvPr>
        <xdr:cNvCxnSpPr/>
      </xdr:nvCxnSpPr>
      <xdr:spPr>
        <a:xfrm>
          <a:off x="9639300" y="13246343"/>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6D445EF2-7633-41EA-B5F3-6B387B12EC4E}"/>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72325413-6D77-4B24-A6FD-4DC1133CBBF7}"/>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33995</xdr:rowOff>
    </xdr:from>
    <xdr:to>
      <xdr:col>50</xdr:col>
      <xdr:colOff>114300</xdr:colOff>
      <xdr:row>77</xdr:row>
      <xdr:rowOff>44693</xdr:rowOff>
    </xdr:to>
    <xdr:cxnSp macro="">
      <xdr:nvCxnSpPr>
        <xdr:cNvPr id="411" name="直線コネクタ 410">
          <a:extLst>
            <a:ext uri="{FF2B5EF4-FFF2-40B4-BE49-F238E27FC236}">
              <a16:creationId xmlns:a16="http://schemas.microsoft.com/office/drawing/2014/main" id="{1014E336-11F2-406B-B934-6527B8131E30}"/>
            </a:ext>
          </a:extLst>
        </xdr:cNvPr>
        <xdr:cNvCxnSpPr/>
      </xdr:nvCxnSpPr>
      <xdr:spPr>
        <a:xfrm>
          <a:off x="8750300" y="13235645"/>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E3FD28AF-766F-4686-B585-7E33F05BF3AB}"/>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50DC52F1-511B-4907-AA4A-8C4896BFE61F}"/>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131425</xdr:rowOff>
    </xdr:from>
    <xdr:to>
      <xdr:col>45</xdr:col>
      <xdr:colOff>177800</xdr:colOff>
      <xdr:row>77</xdr:row>
      <xdr:rowOff>33995</xdr:rowOff>
    </xdr:to>
    <xdr:cxnSp macro="">
      <xdr:nvCxnSpPr>
        <xdr:cNvPr id="414" name="直線コネクタ 413">
          <a:extLst>
            <a:ext uri="{FF2B5EF4-FFF2-40B4-BE49-F238E27FC236}">
              <a16:creationId xmlns:a16="http://schemas.microsoft.com/office/drawing/2014/main" id="{50D5A5A0-6BA1-46D6-9DA2-0F0D03D7297A}"/>
            </a:ext>
          </a:extLst>
        </xdr:cNvPr>
        <xdr:cNvCxnSpPr/>
      </xdr:nvCxnSpPr>
      <xdr:spPr>
        <a:xfrm>
          <a:off x="7861300" y="13161625"/>
          <a:ext cx="889000" cy="7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7BAEECB7-4037-4654-B495-C2D73A6DE938}"/>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E592B0B8-94B4-4938-A0EC-7A84CFB98ABE}"/>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131425</xdr:rowOff>
    </xdr:from>
    <xdr:to>
      <xdr:col>41</xdr:col>
      <xdr:colOff>50800</xdr:colOff>
      <xdr:row>77</xdr:row>
      <xdr:rowOff>7204</xdr:rowOff>
    </xdr:to>
    <xdr:cxnSp macro="">
      <xdr:nvCxnSpPr>
        <xdr:cNvPr id="417" name="直線コネクタ 416">
          <a:extLst>
            <a:ext uri="{FF2B5EF4-FFF2-40B4-BE49-F238E27FC236}">
              <a16:creationId xmlns:a16="http://schemas.microsoft.com/office/drawing/2014/main" id="{95E19B20-8EC7-4EE4-B5CE-CB236C6C29EC}"/>
            </a:ext>
          </a:extLst>
        </xdr:cNvPr>
        <xdr:cNvCxnSpPr/>
      </xdr:nvCxnSpPr>
      <xdr:spPr>
        <a:xfrm flipV="1">
          <a:off x="6972300" y="13161625"/>
          <a:ext cx="8890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289A027A-E421-4FAE-9004-0AEFC9721608}"/>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9" name="テキスト ボックス 418">
          <a:extLst>
            <a:ext uri="{FF2B5EF4-FFF2-40B4-BE49-F238E27FC236}">
              <a16:creationId xmlns:a16="http://schemas.microsoft.com/office/drawing/2014/main" id="{E4DE7C3A-6504-42E6-A866-BA120D92647C}"/>
            </a:ext>
          </a:extLst>
        </xdr:cNvPr>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ABF7F071-6F2E-4D12-B5F2-F1B704F311CC}"/>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87D5F326-FEC6-4D31-BF83-19A5CD8CABB4}"/>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C76BA845-9AE4-4A0F-AD5B-2B3009A3165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1AFF95EA-7DB9-479A-B5F0-D934DC66B87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F22F70CE-6D02-4F2E-96A3-D3D86C9A6A76}"/>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C6499AD8-5996-42AB-88C3-A8CAC28CDD3F}"/>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C43FD8B5-7ACE-411B-B048-A3761C213A63}"/>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167126</xdr:rowOff>
    </xdr:from>
    <xdr:to>
      <xdr:col>55</xdr:col>
      <xdr:colOff>50800</xdr:colOff>
      <xdr:row>77</xdr:row>
      <xdr:rowOff>97276</xdr:rowOff>
    </xdr:to>
    <xdr:sp macro="" textlink="">
      <xdr:nvSpPr>
        <xdr:cNvPr id="427" name="楕円 426">
          <a:extLst>
            <a:ext uri="{FF2B5EF4-FFF2-40B4-BE49-F238E27FC236}">
              <a16:creationId xmlns:a16="http://schemas.microsoft.com/office/drawing/2014/main" id="{3CFEAFDE-55AE-4F94-A544-F948F3B79061}"/>
            </a:ext>
          </a:extLst>
        </xdr:cNvPr>
        <xdr:cNvSpPr/>
      </xdr:nvSpPr>
      <xdr:spPr>
        <a:xfrm>
          <a:off x="10426700" y="131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145553</xdr:rowOff>
    </xdr:from>
    <xdr:ext cx="469744" cy="259045"/>
    <xdr:sp macro="" textlink="">
      <xdr:nvSpPr>
        <xdr:cNvPr id="428" name="商工費該当値テキスト">
          <a:extLst>
            <a:ext uri="{FF2B5EF4-FFF2-40B4-BE49-F238E27FC236}">
              <a16:creationId xmlns:a16="http://schemas.microsoft.com/office/drawing/2014/main" id="{249833BD-FD61-4ED4-8C5E-B77F6E5843CA}"/>
            </a:ext>
          </a:extLst>
        </xdr:cNvPr>
        <xdr:cNvSpPr txBox="1"/>
      </xdr:nvSpPr>
      <xdr:spPr>
        <a:xfrm>
          <a:off x="10528300" y="1317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165343</xdr:rowOff>
    </xdr:from>
    <xdr:to>
      <xdr:col>50</xdr:col>
      <xdr:colOff>165100</xdr:colOff>
      <xdr:row>77</xdr:row>
      <xdr:rowOff>95493</xdr:rowOff>
    </xdr:to>
    <xdr:sp macro="" textlink="">
      <xdr:nvSpPr>
        <xdr:cNvPr id="429" name="楕円 428">
          <a:extLst>
            <a:ext uri="{FF2B5EF4-FFF2-40B4-BE49-F238E27FC236}">
              <a16:creationId xmlns:a16="http://schemas.microsoft.com/office/drawing/2014/main" id="{936D07DE-E88C-4AB1-9432-A5868CFF9383}"/>
            </a:ext>
          </a:extLst>
        </xdr:cNvPr>
        <xdr:cNvSpPr/>
      </xdr:nvSpPr>
      <xdr:spPr>
        <a:xfrm>
          <a:off x="9588500" y="131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86620</xdr:rowOff>
    </xdr:from>
    <xdr:ext cx="469744" cy="259045"/>
    <xdr:sp macro="" textlink="">
      <xdr:nvSpPr>
        <xdr:cNvPr id="430" name="テキスト ボックス 429">
          <a:extLst>
            <a:ext uri="{FF2B5EF4-FFF2-40B4-BE49-F238E27FC236}">
              <a16:creationId xmlns:a16="http://schemas.microsoft.com/office/drawing/2014/main" id="{EA204CAC-1565-4621-B74E-0BF231D0AD66}"/>
            </a:ext>
          </a:extLst>
        </xdr:cNvPr>
        <xdr:cNvSpPr txBox="1"/>
      </xdr:nvSpPr>
      <xdr:spPr>
        <a:xfrm>
          <a:off x="9404428" y="1328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154645</xdr:rowOff>
    </xdr:from>
    <xdr:to>
      <xdr:col>46</xdr:col>
      <xdr:colOff>38100</xdr:colOff>
      <xdr:row>77</xdr:row>
      <xdr:rowOff>84795</xdr:rowOff>
    </xdr:to>
    <xdr:sp macro="" textlink="">
      <xdr:nvSpPr>
        <xdr:cNvPr id="431" name="楕円 430">
          <a:extLst>
            <a:ext uri="{FF2B5EF4-FFF2-40B4-BE49-F238E27FC236}">
              <a16:creationId xmlns:a16="http://schemas.microsoft.com/office/drawing/2014/main" id="{0F3D02DB-5175-4291-BC0F-741ABFDEDA57}"/>
            </a:ext>
          </a:extLst>
        </xdr:cNvPr>
        <xdr:cNvSpPr/>
      </xdr:nvSpPr>
      <xdr:spPr>
        <a:xfrm>
          <a:off x="8699500" y="1318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75922</xdr:rowOff>
    </xdr:from>
    <xdr:ext cx="469744" cy="259045"/>
    <xdr:sp macro="" textlink="">
      <xdr:nvSpPr>
        <xdr:cNvPr id="432" name="テキスト ボックス 431">
          <a:extLst>
            <a:ext uri="{FF2B5EF4-FFF2-40B4-BE49-F238E27FC236}">
              <a16:creationId xmlns:a16="http://schemas.microsoft.com/office/drawing/2014/main" id="{A7A8872B-C04B-4B70-A20C-DBE82B4AE89F}"/>
            </a:ext>
          </a:extLst>
        </xdr:cNvPr>
        <xdr:cNvSpPr txBox="1"/>
      </xdr:nvSpPr>
      <xdr:spPr>
        <a:xfrm>
          <a:off x="8515428" y="1327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80625</xdr:rowOff>
    </xdr:from>
    <xdr:to>
      <xdr:col>41</xdr:col>
      <xdr:colOff>101600</xdr:colOff>
      <xdr:row>77</xdr:row>
      <xdr:rowOff>10775</xdr:rowOff>
    </xdr:to>
    <xdr:sp macro="" textlink="">
      <xdr:nvSpPr>
        <xdr:cNvPr id="433" name="楕円 432">
          <a:extLst>
            <a:ext uri="{FF2B5EF4-FFF2-40B4-BE49-F238E27FC236}">
              <a16:creationId xmlns:a16="http://schemas.microsoft.com/office/drawing/2014/main" id="{AC7B800B-365E-4554-88E9-8FCFB5D40DB7}"/>
            </a:ext>
          </a:extLst>
        </xdr:cNvPr>
        <xdr:cNvSpPr/>
      </xdr:nvSpPr>
      <xdr:spPr>
        <a:xfrm>
          <a:off x="7810500" y="131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27302</xdr:rowOff>
    </xdr:from>
    <xdr:ext cx="469744" cy="259045"/>
    <xdr:sp macro="" textlink="">
      <xdr:nvSpPr>
        <xdr:cNvPr id="434" name="テキスト ボックス 433">
          <a:extLst>
            <a:ext uri="{FF2B5EF4-FFF2-40B4-BE49-F238E27FC236}">
              <a16:creationId xmlns:a16="http://schemas.microsoft.com/office/drawing/2014/main" id="{FC68B889-68D8-453C-8F9F-13BB30167910}"/>
            </a:ext>
          </a:extLst>
        </xdr:cNvPr>
        <xdr:cNvSpPr txBox="1"/>
      </xdr:nvSpPr>
      <xdr:spPr>
        <a:xfrm>
          <a:off x="7626428" y="1288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127854</xdr:rowOff>
    </xdr:from>
    <xdr:to>
      <xdr:col>36</xdr:col>
      <xdr:colOff>165100</xdr:colOff>
      <xdr:row>77</xdr:row>
      <xdr:rowOff>58004</xdr:rowOff>
    </xdr:to>
    <xdr:sp macro="" textlink="">
      <xdr:nvSpPr>
        <xdr:cNvPr id="435" name="楕円 434">
          <a:extLst>
            <a:ext uri="{FF2B5EF4-FFF2-40B4-BE49-F238E27FC236}">
              <a16:creationId xmlns:a16="http://schemas.microsoft.com/office/drawing/2014/main" id="{E5264201-B31F-4473-BDB9-665F7DBB88F3}"/>
            </a:ext>
          </a:extLst>
        </xdr:cNvPr>
        <xdr:cNvSpPr/>
      </xdr:nvSpPr>
      <xdr:spPr>
        <a:xfrm>
          <a:off x="6921500" y="131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49131</xdr:rowOff>
    </xdr:from>
    <xdr:ext cx="469744" cy="259045"/>
    <xdr:sp macro="" textlink="">
      <xdr:nvSpPr>
        <xdr:cNvPr id="436" name="テキスト ボックス 435">
          <a:extLst>
            <a:ext uri="{FF2B5EF4-FFF2-40B4-BE49-F238E27FC236}">
              <a16:creationId xmlns:a16="http://schemas.microsoft.com/office/drawing/2014/main" id="{7D2D8E73-A785-4E78-AAA9-D7C5308D5F7A}"/>
            </a:ext>
          </a:extLst>
        </xdr:cNvPr>
        <xdr:cNvSpPr txBox="1"/>
      </xdr:nvSpPr>
      <xdr:spPr>
        <a:xfrm>
          <a:off x="6737428" y="1325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C55D8D55-02FE-4B70-A6BF-12DB178D0A0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52FF888D-6400-4F55-AB52-03D93E7ABB9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53189768-C9DA-42C6-9A4E-FF201A819EB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E332F8D2-E03E-4F90-8766-DF5E32DEF7E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E13EB4A1-553C-492E-AB1A-BA5702037E3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BF63B053-E52C-4F8D-A5CA-E95905B1468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B787DF4C-C5C7-4FBA-8DE9-22D2AA2EE04E}"/>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15ABF01C-7D3D-4EB2-96DA-F899E2D62EE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B14C2930-04E4-45EA-9066-D97C077A235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7F310659-2215-40EB-B1C3-32FC6D1A61C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4F0CBF2D-BE02-4F3B-AF8B-04D5665B728C}"/>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D5103F08-0C2D-47C2-9562-D2145F6BF371}"/>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961BBF36-4577-4DB0-BFE4-00B0B6FF26EB}"/>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D5E8D88A-E61D-4DB5-AC0F-75AC34329FD9}"/>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3F36B9DA-82DC-4457-A510-ECDFCED8097B}"/>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B4738316-121E-42B0-8E13-1E930621FC9A}"/>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FD5451B1-2F00-44D3-B339-848B6131D405}"/>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4F3F4305-C578-4FEA-8F63-0AC1C6686F65}"/>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94B0F4F8-C176-42C7-947A-490FEEAA68B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D50591B6-41BC-4B21-9B2A-10EDADA94CEC}"/>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D4739EE7-9462-4567-B25E-2C9EF1A7B68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E5EEA38F-E145-4317-BCB3-4E623F5825DE}"/>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A5FC18D8-016D-49C2-B2D5-646F15A9ADFD}"/>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5F0EB31F-65BE-4F3D-BF5F-FE9600BFB072}"/>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C95693D-25A4-4B97-982D-4F1AE1B057B7}"/>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A6F6F94F-A20C-4F4D-8C90-6B2CF249B76D}"/>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65136</xdr:rowOff>
    </xdr:from>
    <xdr:to>
      <xdr:col>55</xdr:col>
      <xdr:colOff>0</xdr:colOff>
      <xdr:row>97</xdr:row>
      <xdr:rowOff>73707</xdr:rowOff>
    </xdr:to>
    <xdr:cxnSp macro="">
      <xdr:nvCxnSpPr>
        <xdr:cNvPr id="463" name="直線コネクタ 462">
          <a:extLst>
            <a:ext uri="{FF2B5EF4-FFF2-40B4-BE49-F238E27FC236}">
              <a16:creationId xmlns:a16="http://schemas.microsoft.com/office/drawing/2014/main" id="{D9D8FAA4-1248-4FEE-AB3D-771EF2C3F3DA}"/>
            </a:ext>
          </a:extLst>
        </xdr:cNvPr>
        <xdr:cNvCxnSpPr/>
      </xdr:nvCxnSpPr>
      <xdr:spPr>
        <a:xfrm>
          <a:off x="9639300" y="16695786"/>
          <a:ext cx="8382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a:extLst>
            <a:ext uri="{FF2B5EF4-FFF2-40B4-BE49-F238E27FC236}">
              <a16:creationId xmlns:a16="http://schemas.microsoft.com/office/drawing/2014/main" id="{7D0A7778-BAE2-4332-99D0-756E9E456C49}"/>
            </a:ext>
          </a:extLst>
        </xdr:cNvPr>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62EF418E-48D6-4BA8-BB33-AED9AC783164}"/>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48087</xdr:rowOff>
    </xdr:from>
    <xdr:to>
      <xdr:col>50</xdr:col>
      <xdr:colOff>114300</xdr:colOff>
      <xdr:row>97</xdr:row>
      <xdr:rowOff>65136</xdr:rowOff>
    </xdr:to>
    <xdr:cxnSp macro="">
      <xdr:nvCxnSpPr>
        <xdr:cNvPr id="466" name="直線コネクタ 465">
          <a:extLst>
            <a:ext uri="{FF2B5EF4-FFF2-40B4-BE49-F238E27FC236}">
              <a16:creationId xmlns:a16="http://schemas.microsoft.com/office/drawing/2014/main" id="{C47A3C18-E5F3-4AEE-A081-63D3A2D0277E}"/>
            </a:ext>
          </a:extLst>
        </xdr:cNvPr>
        <xdr:cNvCxnSpPr/>
      </xdr:nvCxnSpPr>
      <xdr:spPr>
        <a:xfrm>
          <a:off x="8750300" y="16678737"/>
          <a:ext cx="889000" cy="1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40C12F83-E651-4989-82FB-1619A766642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a:extLst>
            <a:ext uri="{FF2B5EF4-FFF2-40B4-BE49-F238E27FC236}">
              <a16:creationId xmlns:a16="http://schemas.microsoft.com/office/drawing/2014/main" id="{0A34E033-D31A-478A-AF9D-D61095D6611A}"/>
            </a:ext>
          </a:extLst>
        </xdr:cNvPr>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48087</xdr:rowOff>
    </xdr:from>
    <xdr:to>
      <xdr:col>45</xdr:col>
      <xdr:colOff>177800</xdr:colOff>
      <xdr:row>97</xdr:row>
      <xdr:rowOff>87987</xdr:rowOff>
    </xdr:to>
    <xdr:cxnSp macro="">
      <xdr:nvCxnSpPr>
        <xdr:cNvPr id="469" name="直線コネクタ 468">
          <a:extLst>
            <a:ext uri="{FF2B5EF4-FFF2-40B4-BE49-F238E27FC236}">
              <a16:creationId xmlns:a16="http://schemas.microsoft.com/office/drawing/2014/main" id="{B9ADDA9B-70DB-4D2C-AE79-681206B5FBBA}"/>
            </a:ext>
          </a:extLst>
        </xdr:cNvPr>
        <xdr:cNvCxnSpPr/>
      </xdr:nvCxnSpPr>
      <xdr:spPr>
        <a:xfrm flipV="1">
          <a:off x="7861300" y="16678737"/>
          <a:ext cx="889000" cy="3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66386357-FCCD-4E5B-8401-0B297923A365}"/>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a:extLst>
            <a:ext uri="{FF2B5EF4-FFF2-40B4-BE49-F238E27FC236}">
              <a16:creationId xmlns:a16="http://schemas.microsoft.com/office/drawing/2014/main" id="{0A1E8049-059A-4705-9900-506E43D6ED1C}"/>
            </a:ext>
          </a:extLst>
        </xdr:cNvPr>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57993</xdr:rowOff>
    </xdr:from>
    <xdr:to>
      <xdr:col>41</xdr:col>
      <xdr:colOff>50800</xdr:colOff>
      <xdr:row>97</xdr:row>
      <xdr:rowOff>87987</xdr:rowOff>
    </xdr:to>
    <xdr:cxnSp macro="">
      <xdr:nvCxnSpPr>
        <xdr:cNvPr id="472" name="直線コネクタ 471">
          <a:extLst>
            <a:ext uri="{FF2B5EF4-FFF2-40B4-BE49-F238E27FC236}">
              <a16:creationId xmlns:a16="http://schemas.microsoft.com/office/drawing/2014/main" id="{7F914389-15E2-439F-A215-8133A9265E76}"/>
            </a:ext>
          </a:extLst>
        </xdr:cNvPr>
        <xdr:cNvCxnSpPr/>
      </xdr:nvCxnSpPr>
      <xdr:spPr>
        <a:xfrm>
          <a:off x="6972300" y="16688643"/>
          <a:ext cx="889000" cy="2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8DAC9CFF-253E-467A-B711-A8CACDB9D2F5}"/>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164679</xdr:rowOff>
    </xdr:from>
    <xdr:ext cx="534377" cy="259045"/>
    <xdr:sp macro="" textlink="">
      <xdr:nvSpPr>
        <xdr:cNvPr id="474" name="テキスト ボックス 473">
          <a:extLst>
            <a:ext uri="{FF2B5EF4-FFF2-40B4-BE49-F238E27FC236}">
              <a16:creationId xmlns:a16="http://schemas.microsoft.com/office/drawing/2014/main" id="{23D2CF65-713C-49DA-B174-26828B5FD788}"/>
            </a:ext>
          </a:extLst>
        </xdr:cNvPr>
        <xdr:cNvSpPr txBox="1"/>
      </xdr:nvSpPr>
      <xdr:spPr>
        <a:xfrm>
          <a:off x="7594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1FD47F3D-E5B7-433F-9A85-FF5AF84025A3}"/>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6" name="テキスト ボックス 475">
          <a:extLst>
            <a:ext uri="{FF2B5EF4-FFF2-40B4-BE49-F238E27FC236}">
              <a16:creationId xmlns:a16="http://schemas.microsoft.com/office/drawing/2014/main" id="{E1DB6D85-114F-4971-89ED-3AB10F602E84}"/>
            </a:ext>
          </a:extLst>
        </xdr:cNvPr>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8CBBB12E-1A4C-417C-A97D-FC883F1725B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50BC9CFD-BB5C-4D55-970D-8DBE1AB2D59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212F673A-2455-4FB5-A6BA-48DB2E0165C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F4DC8402-0B2C-42D2-B0F1-96373D8A3CF2}"/>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590C33F7-0527-4EF5-947F-50BBE96C1EE5}"/>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22907</xdr:rowOff>
    </xdr:from>
    <xdr:to>
      <xdr:col>55</xdr:col>
      <xdr:colOff>50800</xdr:colOff>
      <xdr:row>97</xdr:row>
      <xdr:rowOff>124507</xdr:rowOff>
    </xdr:to>
    <xdr:sp macro="" textlink="">
      <xdr:nvSpPr>
        <xdr:cNvPr id="482" name="楕円 481">
          <a:extLst>
            <a:ext uri="{FF2B5EF4-FFF2-40B4-BE49-F238E27FC236}">
              <a16:creationId xmlns:a16="http://schemas.microsoft.com/office/drawing/2014/main" id="{81025A3B-FC23-44C3-B5C0-FFA22369678A}"/>
            </a:ext>
          </a:extLst>
        </xdr:cNvPr>
        <xdr:cNvSpPr/>
      </xdr:nvSpPr>
      <xdr:spPr>
        <a:xfrm>
          <a:off x="10426700" y="166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45784</xdr:rowOff>
    </xdr:from>
    <xdr:ext cx="534377" cy="259045"/>
    <xdr:sp macro="" textlink="">
      <xdr:nvSpPr>
        <xdr:cNvPr id="483" name="土木費該当値テキスト">
          <a:extLst>
            <a:ext uri="{FF2B5EF4-FFF2-40B4-BE49-F238E27FC236}">
              <a16:creationId xmlns:a16="http://schemas.microsoft.com/office/drawing/2014/main" id="{1FCF63C3-C3EC-402D-AE39-0B798A69B0DC}"/>
            </a:ext>
          </a:extLst>
        </xdr:cNvPr>
        <xdr:cNvSpPr txBox="1"/>
      </xdr:nvSpPr>
      <xdr:spPr>
        <a:xfrm>
          <a:off x="10528300"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14336</xdr:rowOff>
    </xdr:from>
    <xdr:to>
      <xdr:col>50</xdr:col>
      <xdr:colOff>165100</xdr:colOff>
      <xdr:row>97</xdr:row>
      <xdr:rowOff>115936</xdr:rowOff>
    </xdr:to>
    <xdr:sp macro="" textlink="">
      <xdr:nvSpPr>
        <xdr:cNvPr id="484" name="楕円 483">
          <a:extLst>
            <a:ext uri="{FF2B5EF4-FFF2-40B4-BE49-F238E27FC236}">
              <a16:creationId xmlns:a16="http://schemas.microsoft.com/office/drawing/2014/main" id="{6A22ED99-38D2-4406-AB66-29F9AC88F86C}"/>
            </a:ext>
          </a:extLst>
        </xdr:cNvPr>
        <xdr:cNvSpPr/>
      </xdr:nvSpPr>
      <xdr:spPr>
        <a:xfrm>
          <a:off x="9588500" y="166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132463</xdr:rowOff>
    </xdr:from>
    <xdr:ext cx="534377" cy="259045"/>
    <xdr:sp macro="" textlink="">
      <xdr:nvSpPr>
        <xdr:cNvPr id="485" name="テキスト ボックス 484">
          <a:extLst>
            <a:ext uri="{FF2B5EF4-FFF2-40B4-BE49-F238E27FC236}">
              <a16:creationId xmlns:a16="http://schemas.microsoft.com/office/drawing/2014/main" id="{EC574B8D-CE15-48BA-84A6-69A9FF8AC907}"/>
            </a:ext>
          </a:extLst>
        </xdr:cNvPr>
        <xdr:cNvSpPr txBox="1"/>
      </xdr:nvSpPr>
      <xdr:spPr>
        <a:xfrm>
          <a:off x="9372111" y="1642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168737</xdr:rowOff>
    </xdr:from>
    <xdr:to>
      <xdr:col>46</xdr:col>
      <xdr:colOff>38100</xdr:colOff>
      <xdr:row>97</xdr:row>
      <xdr:rowOff>98887</xdr:rowOff>
    </xdr:to>
    <xdr:sp macro="" textlink="">
      <xdr:nvSpPr>
        <xdr:cNvPr id="486" name="楕円 485">
          <a:extLst>
            <a:ext uri="{FF2B5EF4-FFF2-40B4-BE49-F238E27FC236}">
              <a16:creationId xmlns:a16="http://schemas.microsoft.com/office/drawing/2014/main" id="{F26571E5-EE38-4BEA-B68B-4A69546FD6B2}"/>
            </a:ext>
          </a:extLst>
        </xdr:cNvPr>
        <xdr:cNvSpPr/>
      </xdr:nvSpPr>
      <xdr:spPr>
        <a:xfrm>
          <a:off x="8699500" y="166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115414</xdr:rowOff>
    </xdr:from>
    <xdr:ext cx="534377" cy="259045"/>
    <xdr:sp macro="" textlink="">
      <xdr:nvSpPr>
        <xdr:cNvPr id="487" name="テキスト ボックス 486">
          <a:extLst>
            <a:ext uri="{FF2B5EF4-FFF2-40B4-BE49-F238E27FC236}">
              <a16:creationId xmlns:a16="http://schemas.microsoft.com/office/drawing/2014/main" id="{F9A1405E-F448-45B5-AF96-BC11D5BF635B}"/>
            </a:ext>
          </a:extLst>
        </xdr:cNvPr>
        <xdr:cNvSpPr txBox="1"/>
      </xdr:nvSpPr>
      <xdr:spPr>
        <a:xfrm>
          <a:off x="8483111" y="164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37187</xdr:rowOff>
    </xdr:from>
    <xdr:to>
      <xdr:col>41</xdr:col>
      <xdr:colOff>101600</xdr:colOff>
      <xdr:row>97</xdr:row>
      <xdr:rowOff>138787</xdr:rowOff>
    </xdr:to>
    <xdr:sp macro="" textlink="">
      <xdr:nvSpPr>
        <xdr:cNvPr id="488" name="楕円 487">
          <a:extLst>
            <a:ext uri="{FF2B5EF4-FFF2-40B4-BE49-F238E27FC236}">
              <a16:creationId xmlns:a16="http://schemas.microsoft.com/office/drawing/2014/main" id="{57F468C7-0F17-4453-AA10-3AD29AA5A8CA}"/>
            </a:ext>
          </a:extLst>
        </xdr:cNvPr>
        <xdr:cNvSpPr/>
      </xdr:nvSpPr>
      <xdr:spPr>
        <a:xfrm>
          <a:off x="7810500" y="166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155314</xdr:rowOff>
    </xdr:from>
    <xdr:ext cx="534377" cy="259045"/>
    <xdr:sp macro="" textlink="">
      <xdr:nvSpPr>
        <xdr:cNvPr id="489" name="テキスト ボックス 488">
          <a:extLst>
            <a:ext uri="{FF2B5EF4-FFF2-40B4-BE49-F238E27FC236}">
              <a16:creationId xmlns:a16="http://schemas.microsoft.com/office/drawing/2014/main" id="{9485C9B0-A1A0-403B-8317-093D5D59F5F5}"/>
            </a:ext>
          </a:extLst>
        </xdr:cNvPr>
        <xdr:cNvSpPr txBox="1"/>
      </xdr:nvSpPr>
      <xdr:spPr>
        <a:xfrm>
          <a:off x="7594111" y="1644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7193</xdr:rowOff>
    </xdr:from>
    <xdr:to>
      <xdr:col>36</xdr:col>
      <xdr:colOff>165100</xdr:colOff>
      <xdr:row>97</xdr:row>
      <xdr:rowOff>108793</xdr:rowOff>
    </xdr:to>
    <xdr:sp macro="" textlink="">
      <xdr:nvSpPr>
        <xdr:cNvPr id="490" name="楕円 489">
          <a:extLst>
            <a:ext uri="{FF2B5EF4-FFF2-40B4-BE49-F238E27FC236}">
              <a16:creationId xmlns:a16="http://schemas.microsoft.com/office/drawing/2014/main" id="{C611CCFD-60E0-4710-82E7-6457058B56A2}"/>
            </a:ext>
          </a:extLst>
        </xdr:cNvPr>
        <xdr:cNvSpPr/>
      </xdr:nvSpPr>
      <xdr:spPr>
        <a:xfrm>
          <a:off x="6921500" y="166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125320</xdr:rowOff>
    </xdr:from>
    <xdr:ext cx="534377" cy="259045"/>
    <xdr:sp macro="" textlink="">
      <xdr:nvSpPr>
        <xdr:cNvPr id="491" name="テキスト ボックス 490">
          <a:extLst>
            <a:ext uri="{FF2B5EF4-FFF2-40B4-BE49-F238E27FC236}">
              <a16:creationId xmlns:a16="http://schemas.microsoft.com/office/drawing/2014/main" id="{AC1199EC-2960-48FB-959A-28D73242C5D9}"/>
            </a:ext>
          </a:extLst>
        </xdr:cNvPr>
        <xdr:cNvSpPr txBox="1"/>
      </xdr:nvSpPr>
      <xdr:spPr>
        <a:xfrm>
          <a:off x="6705111" y="1641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E3D7880D-6F22-425F-9338-681F859CB7B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44A1143B-2D1F-4C56-8225-ACB1C4BE764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618F8815-BFD1-42B4-9DE5-342A683FF64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3D67738B-6C60-4B37-B0BD-FB1AAB200186}"/>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A864DB39-81A6-469B-A1B1-38FCD21089A2}"/>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EA28598F-E4AF-4C8F-8309-49A35D971A9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6F40704A-6B97-4395-8A39-5C7D348B653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F74AC0AA-397A-4CD0-AE1E-BA488D258EB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95005B66-8BEE-4955-954C-6A4C4676B5F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F266C681-A9D3-4826-9864-7FFD2F12B4DB}"/>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22769D3D-957B-4DAA-90BE-F5ABEDD18C8E}"/>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D1796B3-D2F3-429E-AD19-93E433570E53}"/>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79CAF9C9-4000-4590-BF96-AAF664542E0D}"/>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1EA7C81B-697D-44CA-852B-FC86A3002A0B}"/>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8130E6B5-2669-45C4-A313-436F62C140E6}"/>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56B32974-00E1-46E0-A3A7-2C1AE6B51EDD}"/>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E2AC4ECB-D1ED-4BAB-BBB0-9338DF7D7693}"/>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12A75099-056A-4B29-BA8A-D3E7F7C95A38}"/>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4AFA1D6F-561A-4C9A-B619-823D7451C173}"/>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E360A270-DFF1-4267-A003-DC60B7D6B12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E1124DE7-EA68-45F8-89C9-7971A064B02A}"/>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3A0DB0A5-236A-4F72-9852-C7B31574E96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DE7BFF7D-75CB-4061-AA8F-417A7B543D7D}"/>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48DC7826-4FDD-4064-8766-B5F5AC13A79B}"/>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C8166A1E-3FA1-4C47-9C5E-BF48493F0E79}"/>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25B5D7B6-D29F-44DE-A0C0-52517DCA408A}"/>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8A06708C-A7DD-4581-9966-16EB4B74445B}"/>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142672</xdr:rowOff>
    </xdr:from>
    <xdr:to>
      <xdr:col>85</xdr:col>
      <xdr:colOff>127000</xdr:colOff>
      <xdr:row>38</xdr:row>
      <xdr:rowOff>5832</xdr:rowOff>
    </xdr:to>
    <xdr:cxnSp macro="">
      <xdr:nvCxnSpPr>
        <xdr:cNvPr id="519" name="直線コネクタ 518">
          <a:extLst>
            <a:ext uri="{FF2B5EF4-FFF2-40B4-BE49-F238E27FC236}">
              <a16:creationId xmlns:a16="http://schemas.microsoft.com/office/drawing/2014/main" id="{A3BC83E5-5E4E-42AD-94F4-AB7B78DA24A8}"/>
            </a:ext>
          </a:extLst>
        </xdr:cNvPr>
        <xdr:cNvCxnSpPr/>
      </xdr:nvCxnSpPr>
      <xdr:spPr>
        <a:xfrm>
          <a:off x="15481300" y="6486322"/>
          <a:ext cx="8382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a:extLst>
            <a:ext uri="{FF2B5EF4-FFF2-40B4-BE49-F238E27FC236}">
              <a16:creationId xmlns:a16="http://schemas.microsoft.com/office/drawing/2014/main" id="{D8E861BC-C88A-45F2-B96E-466E39A1B483}"/>
            </a:ext>
          </a:extLst>
        </xdr:cNvPr>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E6B80D44-2125-4261-B55D-83B4C1876A55}"/>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142672</xdr:rowOff>
    </xdr:from>
    <xdr:to>
      <xdr:col>81</xdr:col>
      <xdr:colOff>50800</xdr:colOff>
      <xdr:row>38</xdr:row>
      <xdr:rowOff>17033</xdr:rowOff>
    </xdr:to>
    <xdr:cxnSp macro="">
      <xdr:nvCxnSpPr>
        <xdr:cNvPr id="522" name="直線コネクタ 521">
          <a:extLst>
            <a:ext uri="{FF2B5EF4-FFF2-40B4-BE49-F238E27FC236}">
              <a16:creationId xmlns:a16="http://schemas.microsoft.com/office/drawing/2014/main" id="{772BA1A6-B191-4C7F-A5C5-4EDB6AB5B1A6}"/>
            </a:ext>
          </a:extLst>
        </xdr:cNvPr>
        <xdr:cNvCxnSpPr/>
      </xdr:nvCxnSpPr>
      <xdr:spPr>
        <a:xfrm flipV="1">
          <a:off x="14592300" y="6486322"/>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A08C3CEE-9C34-4C85-8472-2169ABDF01F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9686057D-496C-4A14-9D03-B078BADD5A48}"/>
            </a:ext>
          </a:extLst>
        </xdr:cNvPr>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17033</xdr:rowOff>
    </xdr:from>
    <xdr:to>
      <xdr:col>76</xdr:col>
      <xdr:colOff>114300</xdr:colOff>
      <xdr:row>38</xdr:row>
      <xdr:rowOff>22748</xdr:rowOff>
    </xdr:to>
    <xdr:cxnSp macro="">
      <xdr:nvCxnSpPr>
        <xdr:cNvPr id="525" name="直線コネクタ 524">
          <a:extLst>
            <a:ext uri="{FF2B5EF4-FFF2-40B4-BE49-F238E27FC236}">
              <a16:creationId xmlns:a16="http://schemas.microsoft.com/office/drawing/2014/main" id="{BCBF3A1C-FF08-4288-A404-7D92F0A723B8}"/>
            </a:ext>
          </a:extLst>
        </xdr:cNvPr>
        <xdr:cNvCxnSpPr/>
      </xdr:nvCxnSpPr>
      <xdr:spPr>
        <a:xfrm flipV="1">
          <a:off x="13703300" y="653213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A128A53C-205E-4604-9598-5D80D5AEF2CE}"/>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a:extLst>
            <a:ext uri="{FF2B5EF4-FFF2-40B4-BE49-F238E27FC236}">
              <a16:creationId xmlns:a16="http://schemas.microsoft.com/office/drawing/2014/main" id="{0B977753-8A7A-47F4-8E7C-A30E7724550E}"/>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65222</xdr:rowOff>
    </xdr:from>
    <xdr:to>
      <xdr:col>71</xdr:col>
      <xdr:colOff>177800</xdr:colOff>
      <xdr:row>38</xdr:row>
      <xdr:rowOff>22748</xdr:rowOff>
    </xdr:to>
    <xdr:cxnSp macro="">
      <xdr:nvCxnSpPr>
        <xdr:cNvPr id="528" name="直線コネクタ 527">
          <a:extLst>
            <a:ext uri="{FF2B5EF4-FFF2-40B4-BE49-F238E27FC236}">
              <a16:creationId xmlns:a16="http://schemas.microsoft.com/office/drawing/2014/main" id="{9BD00282-978F-427F-8F65-AABB2C79058D}"/>
            </a:ext>
          </a:extLst>
        </xdr:cNvPr>
        <xdr:cNvCxnSpPr/>
      </xdr:nvCxnSpPr>
      <xdr:spPr>
        <a:xfrm>
          <a:off x="12814300" y="6237422"/>
          <a:ext cx="889000" cy="30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7E1239AF-4FCF-4F83-BA6F-11B06FE04FB7}"/>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a:extLst>
            <a:ext uri="{FF2B5EF4-FFF2-40B4-BE49-F238E27FC236}">
              <a16:creationId xmlns:a16="http://schemas.microsoft.com/office/drawing/2014/main" id="{68FB215C-D430-46C9-B7F1-66D71F0A757F}"/>
            </a:ext>
          </a:extLst>
        </xdr:cNvPr>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B2987114-0827-423F-AF24-E52D8FA4442E}"/>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a:extLst>
            <a:ext uri="{FF2B5EF4-FFF2-40B4-BE49-F238E27FC236}">
              <a16:creationId xmlns:a16="http://schemas.microsoft.com/office/drawing/2014/main" id="{A7706DA5-C22E-4CD1-A6C8-9993F55B952D}"/>
            </a:ext>
          </a:extLst>
        </xdr:cNvPr>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5732BDA0-A507-4E32-BD8D-ECD6FF06C6C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6E58381A-8174-4F34-936F-BD9A01ADD31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6BBC5A3D-8AAF-4F60-8D38-83B6E26C70E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87283521-FCF3-4D05-B730-8673F6AF0C97}"/>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62837119-6F9B-4D11-A325-3DCA995430C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126482</xdr:rowOff>
    </xdr:from>
    <xdr:to>
      <xdr:col>85</xdr:col>
      <xdr:colOff>177800</xdr:colOff>
      <xdr:row>38</xdr:row>
      <xdr:rowOff>56632</xdr:rowOff>
    </xdr:to>
    <xdr:sp macro="" textlink="">
      <xdr:nvSpPr>
        <xdr:cNvPr id="538" name="楕円 537">
          <a:extLst>
            <a:ext uri="{FF2B5EF4-FFF2-40B4-BE49-F238E27FC236}">
              <a16:creationId xmlns:a16="http://schemas.microsoft.com/office/drawing/2014/main" id="{9B5AB155-97C4-4504-B055-98AAE48F00DC}"/>
            </a:ext>
          </a:extLst>
        </xdr:cNvPr>
        <xdr:cNvSpPr/>
      </xdr:nvSpPr>
      <xdr:spPr>
        <a:xfrm>
          <a:off x="16268700" y="647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104909</xdr:rowOff>
    </xdr:from>
    <xdr:ext cx="534377" cy="259045"/>
    <xdr:sp macro="" textlink="">
      <xdr:nvSpPr>
        <xdr:cNvPr id="539" name="消防費該当値テキスト">
          <a:extLst>
            <a:ext uri="{FF2B5EF4-FFF2-40B4-BE49-F238E27FC236}">
              <a16:creationId xmlns:a16="http://schemas.microsoft.com/office/drawing/2014/main" id="{95015BBC-C9E1-4E8D-BFD3-DA705FE067FB}"/>
            </a:ext>
          </a:extLst>
        </xdr:cNvPr>
        <xdr:cNvSpPr txBox="1"/>
      </xdr:nvSpPr>
      <xdr:spPr>
        <a:xfrm>
          <a:off x="16370300" y="644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91872</xdr:rowOff>
    </xdr:from>
    <xdr:to>
      <xdr:col>81</xdr:col>
      <xdr:colOff>101600</xdr:colOff>
      <xdr:row>38</xdr:row>
      <xdr:rowOff>22022</xdr:rowOff>
    </xdr:to>
    <xdr:sp macro="" textlink="">
      <xdr:nvSpPr>
        <xdr:cNvPr id="540" name="楕円 539">
          <a:extLst>
            <a:ext uri="{FF2B5EF4-FFF2-40B4-BE49-F238E27FC236}">
              <a16:creationId xmlns:a16="http://schemas.microsoft.com/office/drawing/2014/main" id="{5E0F3FCF-2B1A-4EF7-84D3-9F7184F5B52E}"/>
            </a:ext>
          </a:extLst>
        </xdr:cNvPr>
        <xdr:cNvSpPr/>
      </xdr:nvSpPr>
      <xdr:spPr>
        <a:xfrm>
          <a:off x="15430500" y="64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13149</xdr:rowOff>
    </xdr:from>
    <xdr:ext cx="534377" cy="259045"/>
    <xdr:sp macro="" textlink="">
      <xdr:nvSpPr>
        <xdr:cNvPr id="541" name="テキスト ボックス 540">
          <a:extLst>
            <a:ext uri="{FF2B5EF4-FFF2-40B4-BE49-F238E27FC236}">
              <a16:creationId xmlns:a16="http://schemas.microsoft.com/office/drawing/2014/main" id="{60D03FB7-06CB-41D7-81B5-CCE9F36C329A}"/>
            </a:ext>
          </a:extLst>
        </xdr:cNvPr>
        <xdr:cNvSpPr txBox="1"/>
      </xdr:nvSpPr>
      <xdr:spPr>
        <a:xfrm>
          <a:off x="15214111" y="652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137683</xdr:rowOff>
    </xdr:from>
    <xdr:to>
      <xdr:col>76</xdr:col>
      <xdr:colOff>165100</xdr:colOff>
      <xdr:row>38</xdr:row>
      <xdr:rowOff>67833</xdr:rowOff>
    </xdr:to>
    <xdr:sp macro="" textlink="">
      <xdr:nvSpPr>
        <xdr:cNvPr id="542" name="楕円 541">
          <a:extLst>
            <a:ext uri="{FF2B5EF4-FFF2-40B4-BE49-F238E27FC236}">
              <a16:creationId xmlns:a16="http://schemas.microsoft.com/office/drawing/2014/main" id="{AF08B81D-A376-47C7-99C3-A9995988CE6A}"/>
            </a:ext>
          </a:extLst>
        </xdr:cNvPr>
        <xdr:cNvSpPr/>
      </xdr:nvSpPr>
      <xdr:spPr>
        <a:xfrm>
          <a:off x="14541500" y="64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58960</xdr:rowOff>
    </xdr:from>
    <xdr:ext cx="534377" cy="259045"/>
    <xdr:sp macro="" textlink="">
      <xdr:nvSpPr>
        <xdr:cNvPr id="543" name="テキスト ボックス 542">
          <a:extLst>
            <a:ext uri="{FF2B5EF4-FFF2-40B4-BE49-F238E27FC236}">
              <a16:creationId xmlns:a16="http://schemas.microsoft.com/office/drawing/2014/main" id="{420FAC86-D2F8-40D8-AAF5-96D1CD8D6E30}"/>
            </a:ext>
          </a:extLst>
        </xdr:cNvPr>
        <xdr:cNvSpPr txBox="1"/>
      </xdr:nvSpPr>
      <xdr:spPr>
        <a:xfrm>
          <a:off x="14325111" y="657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143398</xdr:rowOff>
    </xdr:from>
    <xdr:to>
      <xdr:col>72</xdr:col>
      <xdr:colOff>38100</xdr:colOff>
      <xdr:row>38</xdr:row>
      <xdr:rowOff>73548</xdr:rowOff>
    </xdr:to>
    <xdr:sp macro="" textlink="">
      <xdr:nvSpPr>
        <xdr:cNvPr id="544" name="楕円 543">
          <a:extLst>
            <a:ext uri="{FF2B5EF4-FFF2-40B4-BE49-F238E27FC236}">
              <a16:creationId xmlns:a16="http://schemas.microsoft.com/office/drawing/2014/main" id="{B0F722D8-2F19-4C3C-95F6-3ED54C24BFF4}"/>
            </a:ext>
          </a:extLst>
        </xdr:cNvPr>
        <xdr:cNvSpPr/>
      </xdr:nvSpPr>
      <xdr:spPr>
        <a:xfrm>
          <a:off x="13652500" y="648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64675</xdr:rowOff>
    </xdr:from>
    <xdr:ext cx="534377" cy="259045"/>
    <xdr:sp macro="" textlink="">
      <xdr:nvSpPr>
        <xdr:cNvPr id="545" name="テキスト ボックス 544">
          <a:extLst>
            <a:ext uri="{FF2B5EF4-FFF2-40B4-BE49-F238E27FC236}">
              <a16:creationId xmlns:a16="http://schemas.microsoft.com/office/drawing/2014/main" id="{F102B83D-EB37-42D1-A8B2-4BC925D3270C}"/>
            </a:ext>
          </a:extLst>
        </xdr:cNvPr>
        <xdr:cNvSpPr txBox="1"/>
      </xdr:nvSpPr>
      <xdr:spPr>
        <a:xfrm>
          <a:off x="13436111" y="65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14422</xdr:rowOff>
    </xdr:from>
    <xdr:to>
      <xdr:col>67</xdr:col>
      <xdr:colOff>101600</xdr:colOff>
      <xdr:row>36</xdr:row>
      <xdr:rowOff>116022</xdr:rowOff>
    </xdr:to>
    <xdr:sp macro="" textlink="">
      <xdr:nvSpPr>
        <xdr:cNvPr id="546" name="楕円 545">
          <a:extLst>
            <a:ext uri="{FF2B5EF4-FFF2-40B4-BE49-F238E27FC236}">
              <a16:creationId xmlns:a16="http://schemas.microsoft.com/office/drawing/2014/main" id="{341B9529-0FF7-4A2D-9683-9D0EA25D843D}"/>
            </a:ext>
          </a:extLst>
        </xdr:cNvPr>
        <xdr:cNvSpPr/>
      </xdr:nvSpPr>
      <xdr:spPr>
        <a:xfrm>
          <a:off x="12763500" y="618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132549</xdr:rowOff>
    </xdr:from>
    <xdr:ext cx="534377" cy="259045"/>
    <xdr:sp macro="" textlink="">
      <xdr:nvSpPr>
        <xdr:cNvPr id="547" name="テキスト ボックス 546">
          <a:extLst>
            <a:ext uri="{FF2B5EF4-FFF2-40B4-BE49-F238E27FC236}">
              <a16:creationId xmlns:a16="http://schemas.microsoft.com/office/drawing/2014/main" id="{38DE241B-B9E9-434B-8D20-5F187C333906}"/>
            </a:ext>
          </a:extLst>
        </xdr:cNvPr>
        <xdr:cNvSpPr txBox="1"/>
      </xdr:nvSpPr>
      <xdr:spPr>
        <a:xfrm>
          <a:off x="12547111" y="596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74E36608-C035-4ED0-B1CC-8F88C113603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AAE0B45-F4BB-4E31-8088-8AEE04A6A471}"/>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4E91D372-F0C1-4204-975F-A988778CACB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37140168-5293-4561-A2B6-343DB94D70F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3CF66D9-FEC1-4AFF-959E-9A474942944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C154F635-CA85-4839-8D60-2F24088F5FB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3BEB7654-AF95-422E-8FC7-7C2964555D9F}"/>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F6F35565-5F37-410D-B3D3-3BA6F2800794}"/>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CF61FA1B-CE76-45BF-B595-8D1EED0E31A8}"/>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AF94B9C7-78F4-460C-965D-96E5139CA6E4}"/>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29ECEA1E-EB80-42A9-80F9-1B5BF610E07F}"/>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E2AF9195-BB5C-40C0-B6DC-1361BE358F7A}"/>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F83A32FF-33E1-45A2-892C-4A61044478C6}"/>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CB21625D-8DE5-4293-AEAB-49C582971928}"/>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C7C7344B-4D6F-4A60-AA6B-853DBBC069D3}"/>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886028A2-3983-4257-809C-7AB4B9F8AE1B}"/>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74229443-B216-4926-99BB-5CC0B92A4EDE}"/>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2C6DE2FA-9190-4C7C-AA6C-A96C9119243A}"/>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96ECE77-FDF2-496D-AF6A-97FFF4FC4AF6}"/>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2AD611C4-A011-429A-9C0D-45CC5D991056}"/>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32F3C118-B63A-4C7E-9E78-47D97382F7A9}"/>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394F5442-5900-41BA-BFAC-38793308B2F3}"/>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3E17EE5-8484-4677-9D8F-220B16969A65}"/>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5E8533AE-F638-480F-B387-7D0844AD3F7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366CDEFB-6828-44DB-B182-B7CBEDE8B0B4}"/>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EEA214CD-343C-405C-A3AD-2009A6E7598A}"/>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6BB66B6F-586D-42C2-AD4F-A98B0B037B8F}"/>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A51543F1-59F7-458A-983E-8982FCFEB803}"/>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D85B2DBC-6F70-408F-B0B1-F38BF3DE40FC}"/>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14598</xdr:rowOff>
    </xdr:from>
    <xdr:to>
      <xdr:col>85</xdr:col>
      <xdr:colOff>127000</xdr:colOff>
      <xdr:row>56</xdr:row>
      <xdr:rowOff>66910</xdr:rowOff>
    </xdr:to>
    <xdr:cxnSp macro="">
      <xdr:nvCxnSpPr>
        <xdr:cNvPr id="577" name="直線コネクタ 576">
          <a:extLst>
            <a:ext uri="{FF2B5EF4-FFF2-40B4-BE49-F238E27FC236}">
              <a16:creationId xmlns:a16="http://schemas.microsoft.com/office/drawing/2014/main" id="{134DE38C-2A90-429E-9319-924F8B533169}"/>
            </a:ext>
          </a:extLst>
        </xdr:cNvPr>
        <xdr:cNvCxnSpPr/>
      </xdr:nvCxnSpPr>
      <xdr:spPr>
        <a:xfrm flipV="1">
          <a:off x="15481300" y="9615798"/>
          <a:ext cx="838200" cy="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a:extLst>
            <a:ext uri="{FF2B5EF4-FFF2-40B4-BE49-F238E27FC236}">
              <a16:creationId xmlns:a16="http://schemas.microsoft.com/office/drawing/2014/main" id="{10D33DFB-7BB2-4AE5-A3EF-AD74931120B7}"/>
            </a:ext>
          </a:extLst>
        </xdr:cNvPr>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4723CAB5-CCE9-43D0-A984-7304ED023494}"/>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132576</xdr:rowOff>
    </xdr:from>
    <xdr:to>
      <xdr:col>81</xdr:col>
      <xdr:colOff>50800</xdr:colOff>
      <xdr:row>56</xdr:row>
      <xdr:rowOff>66910</xdr:rowOff>
    </xdr:to>
    <xdr:cxnSp macro="">
      <xdr:nvCxnSpPr>
        <xdr:cNvPr id="580" name="直線コネクタ 579">
          <a:extLst>
            <a:ext uri="{FF2B5EF4-FFF2-40B4-BE49-F238E27FC236}">
              <a16:creationId xmlns:a16="http://schemas.microsoft.com/office/drawing/2014/main" id="{60D82D75-BF3F-49AB-9124-A76379D7B4B1}"/>
            </a:ext>
          </a:extLst>
        </xdr:cNvPr>
        <xdr:cNvCxnSpPr/>
      </xdr:nvCxnSpPr>
      <xdr:spPr>
        <a:xfrm>
          <a:off x="14592300" y="9562326"/>
          <a:ext cx="889000" cy="10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EFEEF8D9-F480-4D87-969D-A02CB15113F8}"/>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a:extLst>
            <a:ext uri="{FF2B5EF4-FFF2-40B4-BE49-F238E27FC236}">
              <a16:creationId xmlns:a16="http://schemas.microsoft.com/office/drawing/2014/main" id="{8BE336CB-9AFE-4A31-8EBD-F3E181D6422E}"/>
            </a:ext>
          </a:extLst>
        </xdr:cNvPr>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132576</xdr:rowOff>
    </xdr:from>
    <xdr:to>
      <xdr:col>76</xdr:col>
      <xdr:colOff>114300</xdr:colOff>
      <xdr:row>57</xdr:row>
      <xdr:rowOff>25133</xdr:rowOff>
    </xdr:to>
    <xdr:cxnSp macro="">
      <xdr:nvCxnSpPr>
        <xdr:cNvPr id="583" name="直線コネクタ 582">
          <a:extLst>
            <a:ext uri="{FF2B5EF4-FFF2-40B4-BE49-F238E27FC236}">
              <a16:creationId xmlns:a16="http://schemas.microsoft.com/office/drawing/2014/main" id="{FF999BDA-39D3-4C73-94B9-29185D09371B}"/>
            </a:ext>
          </a:extLst>
        </xdr:cNvPr>
        <xdr:cNvCxnSpPr/>
      </xdr:nvCxnSpPr>
      <xdr:spPr>
        <a:xfrm flipV="1">
          <a:off x="13703300" y="9562326"/>
          <a:ext cx="889000" cy="23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D3982E3E-620F-4809-8EB6-A62CF8EF6C6A}"/>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a:extLst>
            <a:ext uri="{FF2B5EF4-FFF2-40B4-BE49-F238E27FC236}">
              <a16:creationId xmlns:a16="http://schemas.microsoft.com/office/drawing/2014/main" id="{9835A942-A0CD-40AD-B22A-9255903A1EAF}"/>
            </a:ext>
          </a:extLst>
        </xdr:cNvPr>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156026</xdr:rowOff>
    </xdr:from>
    <xdr:to>
      <xdr:col>71</xdr:col>
      <xdr:colOff>177800</xdr:colOff>
      <xdr:row>57</xdr:row>
      <xdr:rowOff>25133</xdr:rowOff>
    </xdr:to>
    <xdr:cxnSp macro="">
      <xdr:nvCxnSpPr>
        <xdr:cNvPr id="586" name="直線コネクタ 585">
          <a:extLst>
            <a:ext uri="{FF2B5EF4-FFF2-40B4-BE49-F238E27FC236}">
              <a16:creationId xmlns:a16="http://schemas.microsoft.com/office/drawing/2014/main" id="{4CDD0F8E-7BFD-445A-A404-65C8CB8A1F50}"/>
            </a:ext>
          </a:extLst>
        </xdr:cNvPr>
        <xdr:cNvCxnSpPr/>
      </xdr:nvCxnSpPr>
      <xdr:spPr>
        <a:xfrm>
          <a:off x="12814300" y="9757226"/>
          <a:ext cx="8890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F82258A0-43ED-4011-A95C-2C2806EC6C29}"/>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a:extLst>
            <a:ext uri="{FF2B5EF4-FFF2-40B4-BE49-F238E27FC236}">
              <a16:creationId xmlns:a16="http://schemas.microsoft.com/office/drawing/2014/main" id="{2B03AFD9-F8DE-41F4-8E49-B119F015D8EF}"/>
            </a:ext>
          </a:extLst>
        </xdr:cNvPr>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7A4B45BB-E714-4CD1-8B3E-B9BB99035BCE}"/>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3BCF4234-511B-401E-9EEE-BBB1E433860B}"/>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98358FEE-37A4-4D11-AC7B-D4AEB468A5C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B4C98F8A-5C56-4ADC-861C-8CF13E93850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9D94ED0E-3409-41C6-AAA1-4D6442D31A36}"/>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E92720E-ADBF-4861-AFC5-129595DFF628}"/>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660CD0F4-EBCE-40DA-B54F-26E986F6957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135248</xdr:rowOff>
    </xdr:from>
    <xdr:to>
      <xdr:col>85</xdr:col>
      <xdr:colOff>177800</xdr:colOff>
      <xdr:row>56</xdr:row>
      <xdr:rowOff>65398</xdr:rowOff>
    </xdr:to>
    <xdr:sp macro="" textlink="">
      <xdr:nvSpPr>
        <xdr:cNvPr id="596" name="楕円 595">
          <a:extLst>
            <a:ext uri="{FF2B5EF4-FFF2-40B4-BE49-F238E27FC236}">
              <a16:creationId xmlns:a16="http://schemas.microsoft.com/office/drawing/2014/main" id="{606CCFD5-78D5-403E-9109-A82C7F0A6707}"/>
            </a:ext>
          </a:extLst>
        </xdr:cNvPr>
        <xdr:cNvSpPr/>
      </xdr:nvSpPr>
      <xdr:spPr>
        <a:xfrm>
          <a:off x="16268700" y="95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158125</xdr:rowOff>
    </xdr:from>
    <xdr:ext cx="534377" cy="259045"/>
    <xdr:sp macro="" textlink="">
      <xdr:nvSpPr>
        <xdr:cNvPr id="597" name="教育費該当値テキスト">
          <a:extLst>
            <a:ext uri="{FF2B5EF4-FFF2-40B4-BE49-F238E27FC236}">
              <a16:creationId xmlns:a16="http://schemas.microsoft.com/office/drawing/2014/main" id="{1B208112-C7F3-4D98-BA61-9B5BF61956F8}"/>
            </a:ext>
          </a:extLst>
        </xdr:cNvPr>
        <xdr:cNvSpPr txBox="1"/>
      </xdr:nvSpPr>
      <xdr:spPr>
        <a:xfrm>
          <a:off x="16370300" y="941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16110</xdr:rowOff>
    </xdr:from>
    <xdr:to>
      <xdr:col>81</xdr:col>
      <xdr:colOff>101600</xdr:colOff>
      <xdr:row>56</xdr:row>
      <xdr:rowOff>117710</xdr:rowOff>
    </xdr:to>
    <xdr:sp macro="" textlink="">
      <xdr:nvSpPr>
        <xdr:cNvPr id="598" name="楕円 597">
          <a:extLst>
            <a:ext uri="{FF2B5EF4-FFF2-40B4-BE49-F238E27FC236}">
              <a16:creationId xmlns:a16="http://schemas.microsoft.com/office/drawing/2014/main" id="{3162606F-5286-484A-9972-BEE381515A52}"/>
            </a:ext>
          </a:extLst>
        </xdr:cNvPr>
        <xdr:cNvSpPr/>
      </xdr:nvSpPr>
      <xdr:spPr>
        <a:xfrm>
          <a:off x="15430500" y="96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134237</xdr:rowOff>
    </xdr:from>
    <xdr:ext cx="534377" cy="259045"/>
    <xdr:sp macro="" textlink="">
      <xdr:nvSpPr>
        <xdr:cNvPr id="599" name="テキスト ボックス 598">
          <a:extLst>
            <a:ext uri="{FF2B5EF4-FFF2-40B4-BE49-F238E27FC236}">
              <a16:creationId xmlns:a16="http://schemas.microsoft.com/office/drawing/2014/main" id="{9A1501C9-EF65-48A4-81DF-6DC29579BAD2}"/>
            </a:ext>
          </a:extLst>
        </xdr:cNvPr>
        <xdr:cNvSpPr txBox="1"/>
      </xdr:nvSpPr>
      <xdr:spPr>
        <a:xfrm>
          <a:off x="15214111" y="93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81776</xdr:rowOff>
    </xdr:from>
    <xdr:to>
      <xdr:col>76</xdr:col>
      <xdr:colOff>165100</xdr:colOff>
      <xdr:row>56</xdr:row>
      <xdr:rowOff>11926</xdr:rowOff>
    </xdr:to>
    <xdr:sp macro="" textlink="">
      <xdr:nvSpPr>
        <xdr:cNvPr id="600" name="楕円 599">
          <a:extLst>
            <a:ext uri="{FF2B5EF4-FFF2-40B4-BE49-F238E27FC236}">
              <a16:creationId xmlns:a16="http://schemas.microsoft.com/office/drawing/2014/main" id="{F7D6CE23-3ED5-44F3-8DF5-49CE1BC77B52}"/>
            </a:ext>
          </a:extLst>
        </xdr:cNvPr>
        <xdr:cNvSpPr/>
      </xdr:nvSpPr>
      <xdr:spPr>
        <a:xfrm>
          <a:off x="14541500" y="95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28453</xdr:rowOff>
    </xdr:from>
    <xdr:ext cx="534377" cy="259045"/>
    <xdr:sp macro="" textlink="">
      <xdr:nvSpPr>
        <xdr:cNvPr id="601" name="テキスト ボックス 600">
          <a:extLst>
            <a:ext uri="{FF2B5EF4-FFF2-40B4-BE49-F238E27FC236}">
              <a16:creationId xmlns:a16="http://schemas.microsoft.com/office/drawing/2014/main" id="{27F97EAC-EB7B-4584-872C-B7198A2E83B5}"/>
            </a:ext>
          </a:extLst>
        </xdr:cNvPr>
        <xdr:cNvSpPr txBox="1"/>
      </xdr:nvSpPr>
      <xdr:spPr>
        <a:xfrm>
          <a:off x="14325111" y="92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145783</xdr:rowOff>
    </xdr:from>
    <xdr:to>
      <xdr:col>72</xdr:col>
      <xdr:colOff>38100</xdr:colOff>
      <xdr:row>57</xdr:row>
      <xdr:rowOff>75933</xdr:rowOff>
    </xdr:to>
    <xdr:sp macro="" textlink="">
      <xdr:nvSpPr>
        <xdr:cNvPr id="602" name="楕円 601">
          <a:extLst>
            <a:ext uri="{FF2B5EF4-FFF2-40B4-BE49-F238E27FC236}">
              <a16:creationId xmlns:a16="http://schemas.microsoft.com/office/drawing/2014/main" id="{AD13A433-DEDE-45BE-948A-3CE69E574FC1}"/>
            </a:ext>
          </a:extLst>
        </xdr:cNvPr>
        <xdr:cNvSpPr/>
      </xdr:nvSpPr>
      <xdr:spPr>
        <a:xfrm>
          <a:off x="13652500" y="974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67060</xdr:rowOff>
    </xdr:from>
    <xdr:ext cx="534377" cy="259045"/>
    <xdr:sp macro="" textlink="">
      <xdr:nvSpPr>
        <xdr:cNvPr id="603" name="テキスト ボックス 602">
          <a:extLst>
            <a:ext uri="{FF2B5EF4-FFF2-40B4-BE49-F238E27FC236}">
              <a16:creationId xmlns:a16="http://schemas.microsoft.com/office/drawing/2014/main" id="{CB4E2B0D-28F5-4F53-B25E-BAD046196C34}"/>
            </a:ext>
          </a:extLst>
        </xdr:cNvPr>
        <xdr:cNvSpPr txBox="1"/>
      </xdr:nvSpPr>
      <xdr:spPr>
        <a:xfrm>
          <a:off x="13436111" y="983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105226</xdr:rowOff>
    </xdr:from>
    <xdr:to>
      <xdr:col>67</xdr:col>
      <xdr:colOff>101600</xdr:colOff>
      <xdr:row>57</xdr:row>
      <xdr:rowOff>35376</xdr:rowOff>
    </xdr:to>
    <xdr:sp macro="" textlink="">
      <xdr:nvSpPr>
        <xdr:cNvPr id="604" name="楕円 603">
          <a:extLst>
            <a:ext uri="{FF2B5EF4-FFF2-40B4-BE49-F238E27FC236}">
              <a16:creationId xmlns:a16="http://schemas.microsoft.com/office/drawing/2014/main" id="{52AC24C1-883F-4F0A-9B7A-1E9163D9BF1B}"/>
            </a:ext>
          </a:extLst>
        </xdr:cNvPr>
        <xdr:cNvSpPr/>
      </xdr:nvSpPr>
      <xdr:spPr>
        <a:xfrm>
          <a:off x="12763500" y="97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26503</xdr:rowOff>
    </xdr:from>
    <xdr:ext cx="534377" cy="259045"/>
    <xdr:sp macro="" textlink="">
      <xdr:nvSpPr>
        <xdr:cNvPr id="605" name="テキスト ボックス 604">
          <a:extLst>
            <a:ext uri="{FF2B5EF4-FFF2-40B4-BE49-F238E27FC236}">
              <a16:creationId xmlns:a16="http://schemas.microsoft.com/office/drawing/2014/main" id="{D2C39645-D606-4078-9CC9-978AAFE21F7C}"/>
            </a:ext>
          </a:extLst>
        </xdr:cNvPr>
        <xdr:cNvSpPr txBox="1"/>
      </xdr:nvSpPr>
      <xdr:spPr>
        <a:xfrm>
          <a:off x="12547111" y="97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2288CCF5-5931-41D2-8D7E-3EA7CE18C78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9438B464-268E-4FF8-BD53-8C1B170D563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643AA23E-EB90-4A0F-8994-0CB87C204758}"/>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AA505954-0F94-41D2-A8ED-7772AF55C06C}"/>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7AAC844E-2C18-4C6A-B643-8E7DE702ED3C}"/>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45A3DA80-BD2D-4D16-A6B3-A724A2BBF7D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10B9C249-B3CF-4FD5-8BF0-B0977C528E0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5AE5E358-C670-4107-80C6-E36A1C3CFED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7A886046-5CB7-4F68-AB6B-76D0C99FE6E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E375713-8745-404C-8283-352E458DE3A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5FD730EF-F5E0-46BB-A0FE-74E1EC9F03B5}"/>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16B806CA-014D-4E0B-926A-F3CBA38CFFBE}"/>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547B4E40-C320-4514-8067-566455CA399C}"/>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2796D012-AED1-4D3B-A859-21E6A388280A}"/>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FCAA50A5-F2E6-4B56-A698-3549A969712F}"/>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616D7528-9E11-4694-B2A0-A8E4EDC4D4EF}"/>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11A5531E-2426-4791-AD4C-E3C831F584AD}"/>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B7331D62-B556-47E2-AB1C-7EE830C0EFCA}"/>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D3CAAF5F-5E31-4B1B-A35C-90B608FFC42F}"/>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B672A1AF-D514-4EFA-BF6F-CAF10C742EA7}"/>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5741B784-940B-418C-AE58-3CC421C6DE82}"/>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DEF586B3-6593-45D8-BD23-5EB01EE68BA9}"/>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B5B8B924-B63B-4073-8B02-D1A3E31DD192}"/>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20B8661-1F57-4A6D-B321-C0A5422FC44C}"/>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681015C8-2860-4052-8366-338DC11C937C}"/>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4FC4737D-C28F-4EA9-A33B-40B94DA445FB}"/>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E5DDF590-D07C-42B1-81FE-B61325729E7A}"/>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1AD8E8F6-16AB-4454-888D-2707857F6EA5}"/>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130938</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8D2D909B-D89D-4838-8024-4BDF76BA8EFD}"/>
            </a:ext>
          </a:extLst>
        </xdr:cNvPr>
        <xdr:cNvCxnSpPr/>
      </xdr:nvCxnSpPr>
      <xdr:spPr>
        <a:xfrm flipV="1">
          <a:off x="15481300" y="13504038"/>
          <a:ext cx="838200" cy="8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80129</xdr:rowOff>
    </xdr:from>
    <xdr:ext cx="469744" cy="259045"/>
    <xdr:sp macro="" textlink="">
      <xdr:nvSpPr>
        <xdr:cNvPr id="635" name="災害復旧費平均値テキスト">
          <a:extLst>
            <a:ext uri="{FF2B5EF4-FFF2-40B4-BE49-F238E27FC236}">
              <a16:creationId xmlns:a16="http://schemas.microsoft.com/office/drawing/2014/main" id="{2E4A90FA-C2BC-4559-9B38-699315FC5563}"/>
            </a:ext>
          </a:extLst>
        </xdr:cNvPr>
        <xdr:cNvSpPr txBox="1"/>
      </xdr:nvSpPr>
      <xdr:spPr>
        <a:xfrm>
          <a:off x="16370300" y="1345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37FF612E-C287-4DD8-83A5-6E5D5DBC42BA}"/>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94E592A0-872B-4EC6-8170-89BF4004CDDE}"/>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40D06659-4F13-4716-AF5D-8D1A4D3F6BDD}"/>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9B13FCBB-3B54-4A7B-9986-D4F1C530AF97}"/>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35497</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91E843CB-0107-4BC6-B77C-58B653699F50}"/>
            </a:ext>
          </a:extLst>
        </xdr:cNvPr>
        <xdr:cNvCxnSpPr/>
      </xdr:nvCxnSpPr>
      <xdr:spPr>
        <a:xfrm>
          <a:off x="13703300" y="1358004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78D8C20A-D355-499C-A6C6-D713376670A9}"/>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9F632D39-5B47-423B-B3A5-4DA75FECDBED}"/>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35497</xdr:rowOff>
    </xdr:from>
    <xdr:to>
      <xdr:col>71</xdr:col>
      <xdr:colOff>177800</xdr:colOff>
      <xdr:row>79</xdr:row>
      <xdr:rowOff>37630</xdr:rowOff>
    </xdr:to>
    <xdr:cxnSp macro="">
      <xdr:nvCxnSpPr>
        <xdr:cNvPr id="643" name="直線コネクタ 642">
          <a:extLst>
            <a:ext uri="{FF2B5EF4-FFF2-40B4-BE49-F238E27FC236}">
              <a16:creationId xmlns:a16="http://schemas.microsoft.com/office/drawing/2014/main" id="{3A1815E0-284A-4BA9-A580-AED4E8BB578B}"/>
            </a:ext>
          </a:extLst>
        </xdr:cNvPr>
        <xdr:cNvCxnSpPr/>
      </xdr:nvCxnSpPr>
      <xdr:spPr>
        <a:xfrm flipV="1">
          <a:off x="12814300" y="13580047"/>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70DBEB71-1433-420A-B184-4E9FEE703486}"/>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574DBB3A-50AC-4338-98E2-7F8EFB210324}"/>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F1EC272E-6AE4-4B4D-BDB6-D1ABC3B2FF33}"/>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F7E1C308-236A-4CF1-A87F-135C8DE39162}"/>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3C607E92-403C-46C7-9C78-A5FD96C718A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EA1A49F6-415C-44B9-9282-B59B5A0A64DA}"/>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A3C5804B-0B96-4468-A00C-1D930D3395CD}"/>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B2B9D542-91EE-4889-BF90-C4AD0D40814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69C258A-C22F-43C5-B5C1-2C1A223A962F}"/>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80138</xdr:rowOff>
    </xdr:from>
    <xdr:to>
      <xdr:col>85</xdr:col>
      <xdr:colOff>177800</xdr:colOff>
      <xdr:row>79</xdr:row>
      <xdr:rowOff>10288</xdr:rowOff>
    </xdr:to>
    <xdr:sp macro="" textlink="">
      <xdr:nvSpPr>
        <xdr:cNvPr id="653" name="楕円 652">
          <a:extLst>
            <a:ext uri="{FF2B5EF4-FFF2-40B4-BE49-F238E27FC236}">
              <a16:creationId xmlns:a16="http://schemas.microsoft.com/office/drawing/2014/main" id="{641EC409-E4CE-4932-88F3-F3F90998F42F}"/>
            </a:ext>
          </a:extLst>
        </xdr:cNvPr>
        <xdr:cNvSpPr/>
      </xdr:nvSpPr>
      <xdr:spPr>
        <a:xfrm>
          <a:off x="162687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39515</xdr:rowOff>
    </xdr:from>
    <xdr:ext cx="469744" cy="259045"/>
    <xdr:sp macro="" textlink="">
      <xdr:nvSpPr>
        <xdr:cNvPr id="654" name="災害復旧費該当値テキスト">
          <a:extLst>
            <a:ext uri="{FF2B5EF4-FFF2-40B4-BE49-F238E27FC236}">
              <a16:creationId xmlns:a16="http://schemas.microsoft.com/office/drawing/2014/main" id="{AECC28D2-962C-4622-B034-0C678536EDBD}"/>
            </a:ext>
          </a:extLst>
        </xdr:cNvPr>
        <xdr:cNvSpPr txBox="1"/>
      </xdr:nvSpPr>
      <xdr:spPr>
        <a:xfrm>
          <a:off x="16370300" y="1324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9988B65E-8327-4BF1-B072-A120A462B211}"/>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756D81AF-FEF4-4255-A820-7913F925A851}"/>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9FEF143C-592B-4D21-A656-05D024E7416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731EB429-D29F-44F8-ACB5-128F8E240D04}"/>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156147</xdr:rowOff>
    </xdr:from>
    <xdr:to>
      <xdr:col>72</xdr:col>
      <xdr:colOff>38100</xdr:colOff>
      <xdr:row>79</xdr:row>
      <xdr:rowOff>86297</xdr:rowOff>
    </xdr:to>
    <xdr:sp macro="" textlink="">
      <xdr:nvSpPr>
        <xdr:cNvPr id="659" name="楕円 658">
          <a:extLst>
            <a:ext uri="{FF2B5EF4-FFF2-40B4-BE49-F238E27FC236}">
              <a16:creationId xmlns:a16="http://schemas.microsoft.com/office/drawing/2014/main" id="{A895B5A5-A7AA-4141-8A5D-8996F14FCD40}"/>
            </a:ext>
          </a:extLst>
        </xdr:cNvPr>
        <xdr:cNvSpPr/>
      </xdr:nvSpPr>
      <xdr:spPr>
        <a:xfrm>
          <a:off x="13652500" y="135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77424</xdr:rowOff>
    </xdr:from>
    <xdr:ext cx="378565" cy="259045"/>
    <xdr:sp macro="" textlink="">
      <xdr:nvSpPr>
        <xdr:cNvPr id="660" name="テキスト ボックス 659">
          <a:extLst>
            <a:ext uri="{FF2B5EF4-FFF2-40B4-BE49-F238E27FC236}">
              <a16:creationId xmlns:a16="http://schemas.microsoft.com/office/drawing/2014/main" id="{7E82D606-FA61-4C78-8D30-77573B1B0E0E}"/>
            </a:ext>
          </a:extLst>
        </xdr:cNvPr>
        <xdr:cNvSpPr txBox="1"/>
      </xdr:nvSpPr>
      <xdr:spPr>
        <a:xfrm>
          <a:off x="13514017" y="1362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158280</xdr:rowOff>
    </xdr:from>
    <xdr:to>
      <xdr:col>67</xdr:col>
      <xdr:colOff>101600</xdr:colOff>
      <xdr:row>79</xdr:row>
      <xdr:rowOff>88430</xdr:rowOff>
    </xdr:to>
    <xdr:sp macro="" textlink="">
      <xdr:nvSpPr>
        <xdr:cNvPr id="661" name="楕円 660">
          <a:extLst>
            <a:ext uri="{FF2B5EF4-FFF2-40B4-BE49-F238E27FC236}">
              <a16:creationId xmlns:a16="http://schemas.microsoft.com/office/drawing/2014/main" id="{C42E74D0-0BAB-44C6-B061-2B9BA5E183D3}"/>
            </a:ext>
          </a:extLst>
        </xdr:cNvPr>
        <xdr:cNvSpPr/>
      </xdr:nvSpPr>
      <xdr:spPr>
        <a:xfrm>
          <a:off x="12763500" y="135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79557</xdr:rowOff>
    </xdr:from>
    <xdr:ext cx="378565" cy="259045"/>
    <xdr:sp macro="" textlink="">
      <xdr:nvSpPr>
        <xdr:cNvPr id="662" name="テキスト ボックス 661">
          <a:extLst>
            <a:ext uri="{FF2B5EF4-FFF2-40B4-BE49-F238E27FC236}">
              <a16:creationId xmlns:a16="http://schemas.microsoft.com/office/drawing/2014/main" id="{6583F7C3-0B28-463B-AEF0-77ADBD611A6E}"/>
            </a:ext>
          </a:extLst>
        </xdr:cNvPr>
        <xdr:cNvSpPr txBox="1"/>
      </xdr:nvSpPr>
      <xdr:spPr>
        <a:xfrm>
          <a:off x="12625017" y="13624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27F75C26-CA05-4933-BDC3-0BDDFEBF6A7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3EA146A1-F366-482C-8FD7-8C2BF326BAF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1C1B97A5-D039-434E-AE25-8407D8C05E1F}"/>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A9895FC0-BACD-4ACD-AA3C-B4F007D2CD4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3AC2BD2D-E9A1-4045-8C51-6AA8C55585A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938BFE74-0E36-440C-B888-C01A96F11EC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5E185BC6-BD7A-417B-8C27-52DE86A49F2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D6A1B49E-2B0C-49CC-B733-4BB053FB5BA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42B64737-2327-4F47-8965-DA5F5F4CF138}"/>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4683F5FA-DCE4-473A-8459-516D2602354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C5B451D8-AC26-4424-BF47-915FBDDE7AA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7C0BEB76-0ED3-40A2-851C-89E91E349D48}"/>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43282547-75D4-46B3-9BD1-901154CD3167}"/>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BFEDA178-FAF7-4703-842B-059A44066C8D}"/>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B6031715-9969-4841-9DE3-9F692FCAFD03}"/>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CBCE81B1-6912-4602-8BCB-DF5E464396E1}"/>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22F1E9D6-4EFC-4A2A-93CE-684DA71EA754}"/>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87F7B3B-FBC7-4DF1-A1C6-37F4EED246DF}"/>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65681298-B5F6-4B1E-AA55-DF5F0B80804F}"/>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7E03FB57-396C-4EC3-8AA8-A9CBF71B7F9B}"/>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EA00618A-E383-4838-9785-7BD90354D9D6}"/>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2C51F5D1-06AE-4312-89D6-4947F7B3ED5B}"/>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CBBC141F-7191-4451-A0A5-079860B5A5CA}"/>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7BDE239-46C6-43D0-AC7E-57B0E4677C84}"/>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6448037E-A132-404A-A31D-5013C52E8AD8}"/>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E063695F-2DA9-4BB1-BC15-62A73A7153FC}"/>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5410396B-0D51-4FF5-9E33-AEB84D59BCD9}"/>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999F7696-C23D-4A35-BEF0-4732769E78BA}"/>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5DC2A2A2-0977-44B6-8131-D86F15BEBDE1}"/>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B853F514-48A7-4A4A-A265-C3C6666222A8}"/>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6C620D7B-1D2E-42A7-98A9-AD40ACFFD0C6}"/>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8ECFD02C-D29D-4D8B-A617-1E5C350B50AF}"/>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162416</xdr:rowOff>
    </xdr:from>
    <xdr:to>
      <xdr:col>85</xdr:col>
      <xdr:colOff>127000</xdr:colOff>
      <xdr:row>96</xdr:row>
      <xdr:rowOff>162931</xdr:rowOff>
    </xdr:to>
    <xdr:cxnSp macro="">
      <xdr:nvCxnSpPr>
        <xdr:cNvPr id="695" name="直線コネクタ 694">
          <a:extLst>
            <a:ext uri="{FF2B5EF4-FFF2-40B4-BE49-F238E27FC236}">
              <a16:creationId xmlns:a16="http://schemas.microsoft.com/office/drawing/2014/main" id="{68F41D73-E71A-4A7F-8E72-D52BAE8657EA}"/>
            </a:ext>
          </a:extLst>
        </xdr:cNvPr>
        <xdr:cNvCxnSpPr/>
      </xdr:nvCxnSpPr>
      <xdr:spPr>
        <a:xfrm>
          <a:off x="15481300" y="16621616"/>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a:extLst>
            <a:ext uri="{FF2B5EF4-FFF2-40B4-BE49-F238E27FC236}">
              <a16:creationId xmlns:a16="http://schemas.microsoft.com/office/drawing/2014/main" id="{EDAD7E4E-9322-4349-A944-4B617379A617}"/>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2CF7B114-6302-443E-AB99-AC0747AE6834}"/>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162416</xdr:rowOff>
    </xdr:from>
    <xdr:to>
      <xdr:col>81</xdr:col>
      <xdr:colOff>50800</xdr:colOff>
      <xdr:row>97</xdr:row>
      <xdr:rowOff>4669</xdr:rowOff>
    </xdr:to>
    <xdr:cxnSp macro="">
      <xdr:nvCxnSpPr>
        <xdr:cNvPr id="698" name="直線コネクタ 697">
          <a:extLst>
            <a:ext uri="{FF2B5EF4-FFF2-40B4-BE49-F238E27FC236}">
              <a16:creationId xmlns:a16="http://schemas.microsoft.com/office/drawing/2014/main" id="{251F6EDD-5220-4BCC-8617-EB4147E7D641}"/>
            </a:ext>
          </a:extLst>
        </xdr:cNvPr>
        <xdr:cNvCxnSpPr/>
      </xdr:nvCxnSpPr>
      <xdr:spPr>
        <a:xfrm flipV="1">
          <a:off x="14592300" y="16621616"/>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4050BEF6-2FC0-4DB9-BEC3-AD2061C2A29D}"/>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a:extLst>
            <a:ext uri="{FF2B5EF4-FFF2-40B4-BE49-F238E27FC236}">
              <a16:creationId xmlns:a16="http://schemas.microsoft.com/office/drawing/2014/main" id="{30AB7263-71C7-4B01-9E37-163907B6097D}"/>
            </a:ext>
          </a:extLst>
        </xdr:cNvPr>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147744</xdr:rowOff>
    </xdr:from>
    <xdr:to>
      <xdr:col>76</xdr:col>
      <xdr:colOff>114300</xdr:colOff>
      <xdr:row>97</xdr:row>
      <xdr:rowOff>4669</xdr:rowOff>
    </xdr:to>
    <xdr:cxnSp macro="">
      <xdr:nvCxnSpPr>
        <xdr:cNvPr id="701" name="直線コネクタ 700">
          <a:extLst>
            <a:ext uri="{FF2B5EF4-FFF2-40B4-BE49-F238E27FC236}">
              <a16:creationId xmlns:a16="http://schemas.microsoft.com/office/drawing/2014/main" id="{AC9D4B60-E797-4268-A50F-A732E4505D22}"/>
            </a:ext>
          </a:extLst>
        </xdr:cNvPr>
        <xdr:cNvCxnSpPr/>
      </xdr:nvCxnSpPr>
      <xdr:spPr>
        <a:xfrm>
          <a:off x="13703300" y="16606944"/>
          <a:ext cx="889000" cy="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16CA0447-4384-4A81-801B-0ADB80AEFF17}"/>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9B2FA6EA-D074-47F7-9809-EF4DAE1E6917}"/>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120326</xdr:rowOff>
    </xdr:from>
    <xdr:to>
      <xdr:col>71</xdr:col>
      <xdr:colOff>177800</xdr:colOff>
      <xdr:row>96</xdr:row>
      <xdr:rowOff>147744</xdr:rowOff>
    </xdr:to>
    <xdr:cxnSp macro="">
      <xdr:nvCxnSpPr>
        <xdr:cNvPr id="704" name="直線コネクタ 703">
          <a:extLst>
            <a:ext uri="{FF2B5EF4-FFF2-40B4-BE49-F238E27FC236}">
              <a16:creationId xmlns:a16="http://schemas.microsoft.com/office/drawing/2014/main" id="{35549CD3-3D90-46BF-8D63-41E9DA650C4C}"/>
            </a:ext>
          </a:extLst>
        </xdr:cNvPr>
        <xdr:cNvCxnSpPr/>
      </xdr:nvCxnSpPr>
      <xdr:spPr>
        <a:xfrm>
          <a:off x="12814300" y="16579526"/>
          <a:ext cx="889000" cy="2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FDBAB0ED-1ADB-46FB-B400-08D0DE4EB409}"/>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a:extLst>
            <a:ext uri="{FF2B5EF4-FFF2-40B4-BE49-F238E27FC236}">
              <a16:creationId xmlns:a16="http://schemas.microsoft.com/office/drawing/2014/main" id="{B92E2D1F-0046-4A98-B277-77F4264B1D49}"/>
            </a:ext>
          </a:extLst>
        </xdr:cNvPr>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7E3A8C58-9E5F-434B-B545-44F67421A823}"/>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E840B402-2C2B-4BC3-A8AC-6C53563828ED}"/>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787AD3C1-874D-4BE2-95EB-1A6E830998AC}"/>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F96F9FDA-EC44-4F65-BC05-A0D3E29AC4FD}"/>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430C699E-D0F6-4C70-89D7-30189432362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682DF372-EF30-4DF6-812E-C238875644B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EE5D8276-8ABF-4A3A-B845-B3E664B53F2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112131</xdr:rowOff>
    </xdr:from>
    <xdr:to>
      <xdr:col>85</xdr:col>
      <xdr:colOff>177800</xdr:colOff>
      <xdr:row>97</xdr:row>
      <xdr:rowOff>42281</xdr:rowOff>
    </xdr:to>
    <xdr:sp macro="" textlink="">
      <xdr:nvSpPr>
        <xdr:cNvPr id="714" name="楕円 713">
          <a:extLst>
            <a:ext uri="{FF2B5EF4-FFF2-40B4-BE49-F238E27FC236}">
              <a16:creationId xmlns:a16="http://schemas.microsoft.com/office/drawing/2014/main" id="{21503ADF-1CF8-4239-8369-E042411C49B6}"/>
            </a:ext>
          </a:extLst>
        </xdr:cNvPr>
        <xdr:cNvSpPr/>
      </xdr:nvSpPr>
      <xdr:spPr>
        <a:xfrm>
          <a:off x="16268700" y="165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90558</xdr:rowOff>
    </xdr:from>
    <xdr:ext cx="534377" cy="259045"/>
    <xdr:sp macro="" textlink="">
      <xdr:nvSpPr>
        <xdr:cNvPr id="715" name="公債費該当値テキスト">
          <a:extLst>
            <a:ext uri="{FF2B5EF4-FFF2-40B4-BE49-F238E27FC236}">
              <a16:creationId xmlns:a16="http://schemas.microsoft.com/office/drawing/2014/main" id="{6DC5C8BE-C1B0-4ED5-9CBA-A400178009B1}"/>
            </a:ext>
          </a:extLst>
        </xdr:cNvPr>
        <xdr:cNvSpPr txBox="1"/>
      </xdr:nvSpPr>
      <xdr:spPr>
        <a:xfrm>
          <a:off x="16370300" y="1654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111616</xdr:rowOff>
    </xdr:from>
    <xdr:to>
      <xdr:col>81</xdr:col>
      <xdr:colOff>101600</xdr:colOff>
      <xdr:row>97</xdr:row>
      <xdr:rowOff>41766</xdr:rowOff>
    </xdr:to>
    <xdr:sp macro="" textlink="">
      <xdr:nvSpPr>
        <xdr:cNvPr id="716" name="楕円 715">
          <a:extLst>
            <a:ext uri="{FF2B5EF4-FFF2-40B4-BE49-F238E27FC236}">
              <a16:creationId xmlns:a16="http://schemas.microsoft.com/office/drawing/2014/main" id="{52AB44CB-69AB-4922-906D-7FC02C583815}"/>
            </a:ext>
          </a:extLst>
        </xdr:cNvPr>
        <xdr:cNvSpPr/>
      </xdr:nvSpPr>
      <xdr:spPr>
        <a:xfrm>
          <a:off x="15430500" y="165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32893</xdr:rowOff>
    </xdr:from>
    <xdr:ext cx="534377" cy="259045"/>
    <xdr:sp macro="" textlink="">
      <xdr:nvSpPr>
        <xdr:cNvPr id="717" name="テキスト ボックス 716">
          <a:extLst>
            <a:ext uri="{FF2B5EF4-FFF2-40B4-BE49-F238E27FC236}">
              <a16:creationId xmlns:a16="http://schemas.microsoft.com/office/drawing/2014/main" id="{F6784BBF-4AC2-4BA6-A36F-845E4CA637A8}"/>
            </a:ext>
          </a:extLst>
        </xdr:cNvPr>
        <xdr:cNvSpPr txBox="1"/>
      </xdr:nvSpPr>
      <xdr:spPr>
        <a:xfrm>
          <a:off x="15214111" y="166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125319</xdr:rowOff>
    </xdr:from>
    <xdr:to>
      <xdr:col>76</xdr:col>
      <xdr:colOff>165100</xdr:colOff>
      <xdr:row>97</xdr:row>
      <xdr:rowOff>55469</xdr:rowOff>
    </xdr:to>
    <xdr:sp macro="" textlink="">
      <xdr:nvSpPr>
        <xdr:cNvPr id="718" name="楕円 717">
          <a:extLst>
            <a:ext uri="{FF2B5EF4-FFF2-40B4-BE49-F238E27FC236}">
              <a16:creationId xmlns:a16="http://schemas.microsoft.com/office/drawing/2014/main" id="{09295083-5DF2-4B3B-AAD1-9B3F0A4D3EB5}"/>
            </a:ext>
          </a:extLst>
        </xdr:cNvPr>
        <xdr:cNvSpPr/>
      </xdr:nvSpPr>
      <xdr:spPr>
        <a:xfrm>
          <a:off x="14541500" y="165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46596</xdr:rowOff>
    </xdr:from>
    <xdr:ext cx="534377" cy="259045"/>
    <xdr:sp macro="" textlink="">
      <xdr:nvSpPr>
        <xdr:cNvPr id="719" name="テキスト ボックス 718">
          <a:extLst>
            <a:ext uri="{FF2B5EF4-FFF2-40B4-BE49-F238E27FC236}">
              <a16:creationId xmlns:a16="http://schemas.microsoft.com/office/drawing/2014/main" id="{C0ED5D42-86AF-4317-9783-F58AF7771D92}"/>
            </a:ext>
          </a:extLst>
        </xdr:cNvPr>
        <xdr:cNvSpPr txBox="1"/>
      </xdr:nvSpPr>
      <xdr:spPr>
        <a:xfrm>
          <a:off x="14325111" y="1667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96944</xdr:rowOff>
    </xdr:from>
    <xdr:to>
      <xdr:col>72</xdr:col>
      <xdr:colOff>38100</xdr:colOff>
      <xdr:row>97</xdr:row>
      <xdr:rowOff>27094</xdr:rowOff>
    </xdr:to>
    <xdr:sp macro="" textlink="">
      <xdr:nvSpPr>
        <xdr:cNvPr id="720" name="楕円 719">
          <a:extLst>
            <a:ext uri="{FF2B5EF4-FFF2-40B4-BE49-F238E27FC236}">
              <a16:creationId xmlns:a16="http://schemas.microsoft.com/office/drawing/2014/main" id="{6047D4C4-A020-4AF0-8A2E-32D7A296AFA8}"/>
            </a:ext>
          </a:extLst>
        </xdr:cNvPr>
        <xdr:cNvSpPr/>
      </xdr:nvSpPr>
      <xdr:spPr>
        <a:xfrm>
          <a:off x="13652500" y="1655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43621</xdr:rowOff>
    </xdr:from>
    <xdr:ext cx="534377" cy="259045"/>
    <xdr:sp macro="" textlink="">
      <xdr:nvSpPr>
        <xdr:cNvPr id="721" name="テキスト ボックス 720">
          <a:extLst>
            <a:ext uri="{FF2B5EF4-FFF2-40B4-BE49-F238E27FC236}">
              <a16:creationId xmlns:a16="http://schemas.microsoft.com/office/drawing/2014/main" id="{35104C7F-17D9-4670-8F87-FC7B988EC142}"/>
            </a:ext>
          </a:extLst>
        </xdr:cNvPr>
        <xdr:cNvSpPr txBox="1"/>
      </xdr:nvSpPr>
      <xdr:spPr>
        <a:xfrm>
          <a:off x="13436111" y="1633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69526</xdr:rowOff>
    </xdr:from>
    <xdr:to>
      <xdr:col>67</xdr:col>
      <xdr:colOff>101600</xdr:colOff>
      <xdr:row>96</xdr:row>
      <xdr:rowOff>171126</xdr:rowOff>
    </xdr:to>
    <xdr:sp macro="" textlink="">
      <xdr:nvSpPr>
        <xdr:cNvPr id="722" name="楕円 721">
          <a:extLst>
            <a:ext uri="{FF2B5EF4-FFF2-40B4-BE49-F238E27FC236}">
              <a16:creationId xmlns:a16="http://schemas.microsoft.com/office/drawing/2014/main" id="{387EA506-6C9B-4802-A2D4-72F012E391EE}"/>
            </a:ext>
          </a:extLst>
        </xdr:cNvPr>
        <xdr:cNvSpPr/>
      </xdr:nvSpPr>
      <xdr:spPr>
        <a:xfrm>
          <a:off x="12763500" y="165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162253</xdr:rowOff>
    </xdr:from>
    <xdr:ext cx="534377" cy="259045"/>
    <xdr:sp macro="" textlink="">
      <xdr:nvSpPr>
        <xdr:cNvPr id="723" name="テキスト ボックス 722">
          <a:extLst>
            <a:ext uri="{FF2B5EF4-FFF2-40B4-BE49-F238E27FC236}">
              <a16:creationId xmlns:a16="http://schemas.microsoft.com/office/drawing/2014/main" id="{06E2331F-993F-4719-9690-A4551F1926A1}"/>
            </a:ext>
          </a:extLst>
        </xdr:cNvPr>
        <xdr:cNvSpPr txBox="1"/>
      </xdr:nvSpPr>
      <xdr:spPr>
        <a:xfrm>
          <a:off x="12547111" y="166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B1F9E895-8461-4578-8C1D-2BD2BD5C7F2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10939A5D-4FD7-4063-B09F-D71FD4028DE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C5E2555C-A985-47F8-B63F-34905904A49E}"/>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F5466C35-D73D-4A30-AD77-6162BB7E745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422A1A-5A46-4F45-B6DD-7B263731391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768472BF-AFF8-4FE0-AA09-B0B12A89C09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F37C9E76-2774-4D56-85FE-7556204DFFD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2C17A703-C458-4C9F-993B-C81EC05C6FD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75472D2D-C347-4641-AF8F-B770FFAD481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C8EFAAB-DC3A-42F9-B488-6322ACAD39F9}"/>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348F721B-17F3-4DBC-BE4A-D50716CE41EA}"/>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6BD51374-BF63-4688-9105-DEDC8F5AA052}"/>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4B9AAF4A-BDC5-491E-BA00-A62B54513A23}"/>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D5C37B48-A51A-4FD8-9DD9-700690D3B5FE}"/>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DD5CD325-F2AC-4B17-B882-6E6207CB2D0D}"/>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72DF34ED-035C-4547-8EAE-F8EF38AC688A}"/>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F6A2EE9E-F7D6-413E-84E4-CC3C0474CCC7}"/>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1158AADC-ADF0-4FEC-8EE6-961FE73D288F}"/>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15EE15D9-AFA6-47FB-A469-4282C67C67F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67A35B92-076B-4AF1-8CBD-7A09C637B07C}"/>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C05920EF-D9FA-46F1-850B-C99327C02D21}"/>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2D37F9D7-4678-4FD0-BF3D-86C37B00623E}"/>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506E1E45-F3DC-44B1-B115-DCAB772715F6}"/>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C131495A-0E20-4E7E-86CF-4F13C9E9BE4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495C66D2-89A7-434A-9A64-62E66FA2B09E}"/>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EE0A3856-0C40-4ED7-963C-AF5A3A610DEE}"/>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8E566C8A-50EA-4926-957F-67A2E0394317}"/>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725FDF0E-ABF9-4CD5-901B-F51D00FA9FEF}"/>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F9F9F510-0DBB-4D98-B383-9B7E217DA796}"/>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2128AD31-46DF-4F80-8E98-E9ADAE8E9457}"/>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CE8181C0-8C17-4746-8630-70A9AE00D562}"/>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E8EE7F1D-A698-42F4-BF87-20F139968632}"/>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410BA018-06C0-4965-88F2-D7504F033C9D}"/>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4D91C61E-79E6-4A1F-BF88-8F6EA62CAF92}"/>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BBC5B9A0-767D-4BE0-98DF-48FAF11B9BE8}"/>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95259B5C-421F-4D0D-9B98-00B1F9B26B09}"/>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1209166E-27AE-49AA-9E64-A65D73A150F3}"/>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3FC65AD9-EEED-422F-B7BC-62915786B638}"/>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DE6DF47B-0C3A-49D4-A432-DF499D899DD6}"/>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A4876D90-2899-4338-9FA3-F3F1F4660225}"/>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2D41FBB4-085D-41F2-92A3-EDD62D2FBCB6}"/>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2311A9F7-E54A-419E-92A6-E5F3AB7D3B4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994FD8EC-5FA3-474A-A91C-5B81A395FA2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E2E418B6-04F3-4C4D-96CA-78BDDA2FB61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7D4D3BD6-AF22-4CAA-BBCC-C18F77B02E07}"/>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9F1AF979-6972-4645-8276-A137D4297025}"/>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3FE81F66-202A-40E6-BF66-8A892EC45BC7}"/>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F7E402B6-AF97-47E3-8304-B77E3B3951EF}"/>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15407475-6EC6-42F0-B6E8-45A3D59ED1C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6CDD8BBD-50C2-4ED7-9A56-4CE84831BC95}"/>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B0695E19-9D3A-4B5A-8F97-B3DB4B9F05FA}"/>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E1287647-3511-46FB-BEFE-A2578ECABF13}"/>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AC3A6B94-B650-4E06-883A-59C67611C5CA}"/>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E30598AB-EF27-4B22-8964-0217E1A9C78A}"/>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75C7F29C-A560-4BFA-BBB1-1AD34FFA887D}"/>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FF7FBFFF-1C61-45DF-95F3-908A147FCB47}"/>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5B27976F-4E40-4485-8EC4-8B919F33F6C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D8964A1A-ADD6-4C2E-AB39-65665B0E29E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3E0E4232-5D24-4533-9BEA-7B831BD7BAD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385C5E35-CB0D-479D-A659-F620220DFCF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9FE4E138-5F9D-49F9-8C60-FC574062649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4522922B-AC5B-4F68-BA6D-723814A9577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13762583-27CB-433E-AED4-7BEC02F05C8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5D22DB01-8984-47FE-95C8-6458E52105F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64B747B6-AB47-4825-BFBD-C4926252FE9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111A8EAC-1A55-49E6-8156-F899D42BD425}"/>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6CBF384C-A991-4B00-9047-106795F50CC4}"/>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D835E13B-F7AB-407F-98EA-3EF1FC79096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893E6B8E-3DC5-4E2F-9031-7B90193F946B}"/>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368BE23E-1E50-42C8-91B1-B4DF679A0BA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4BAF8F46-F146-4EA3-9096-E1768EBAD27E}"/>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9B1788D8-59F4-48A7-88A6-F7AE9391BC7B}"/>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FC75C1-4BCF-4B63-A5A0-E74B1ED119E5}"/>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7862D784-BE53-45B8-A4FF-3092EF7E86D8}"/>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5E5A7081-9E33-4F1E-85F1-F0C2EAFE0B6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84C4E709-D5B5-458E-AC5B-A9C61FF13F24}"/>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CA26B498-78FB-451B-AB4F-FFACCFFDBB2B}"/>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F01ADDCE-25FD-470E-AC68-485B9BDB5C98}"/>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AB15A843-A787-4CEC-819F-F03E2FA9821D}"/>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44CD7A6F-616D-43A4-A5C1-7C11D79CA3AD}"/>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A3B00B2-96C6-462C-9961-962856EFD601}"/>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DDD55285-A7DE-4AE3-B312-4B1519894E7E}"/>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1B229651-45D0-422A-87F4-7959D151EF3B}"/>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CC8ED787-C703-48F6-AD3F-DC8B12BC5C86}"/>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DE8B2C7D-6AF2-4E5C-A908-6E3D2CF6A97A}"/>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4520C95E-F80F-407A-BD29-EBC14E1BA744}"/>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8F2F8249-F7D5-4C91-9734-A54B38D59A7B}"/>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D78991F8-A771-4EDE-8630-0514B7745566}"/>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63853415-4D64-4064-B3AE-C2AAE30DEDD5}"/>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1630067B-A76E-4B31-B5AE-900C846D63F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89FB99DF-50D4-4FF5-84AE-DAD06760A9A6}"/>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6E543C07-9747-4CD6-B143-8886459A57F8}"/>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EF2A6CC7-78C5-44E0-A5D0-E525261E9A39}"/>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2AA335AF-5A47-4F92-8489-FB97E27D9EF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377C25AB-6069-405F-A0A3-7BCA95A36E85}"/>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2C79D5F7-911A-4CC8-AA68-8887219063BC}"/>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C7E33CC-02BE-43BA-BF88-FA487F813132}"/>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4AC2E984-937F-48D9-BECF-F44EBB54BFAA}"/>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2142DF2C-4C1E-4EF3-9775-BC15FA8C55CA}"/>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7E85231C-8A57-4FE4-ADE1-5839EB21F3AA}"/>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44B17D71-EA4F-4D5A-84FE-FD0B54C793FA}"/>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C9CD26C4-D6B7-4B7C-A6FB-1EC2C5E30497}"/>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15E9D230-0B0D-4097-B597-3925F6FFAA5D}"/>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48BD12D-5D39-4327-8F3C-0E8A54718C96}"/>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4FFB0B5D-5C8D-47CE-A7DE-E3FE44084AF7}"/>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DA380CCB-B389-4392-96F9-3249ECAE963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120742F1-6311-41FE-A7F9-99CBDCC12687}"/>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46,117</a:t>
          </a:r>
          <a:r>
            <a:rPr kumimoji="1" lang="ja-JP" altLang="en-US" sz="1300">
              <a:latin typeface="ＭＳ Ｐゴシック" panose="020B0600070205080204" pitchFamily="50" charset="-128"/>
              <a:ea typeface="ＭＳ Ｐゴシック" panose="020B0600070205080204" pitchFamily="50" charset="-128"/>
            </a:rPr>
            <a:t>円となっており、市民スキー場やごみ焼却施設の整備などにより類似団体平均を上回っている。今後も維持管理費用が必要となるため、増加が見込まれる。教育費は住民一人当たり</a:t>
          </a:r>
          <a:r>
            <a:rPr kumimoji="1" lang="en-US" altLang="ja-JP" sz="1300">
              <a:latin typeface="ＭＳ Ｐゴシック" panose="020B0600070205080204" pitchFamily="50" charset="-128"/>
              <a:ea typeface="ＭＳ Ｐゴシック" panose="020B0600070205080204" pitchFamily="50" charset="-128"/>
            </a:rPr>
            <a:t>48,567</a:t>
          </a:r>
          <a:r>
            <a:rPr kumimoji="1" lang="ja-JP" altLang="en-US" sz="1300">
              <a:latin typeface="ＭＳ Ｐゴシック" panose="020B0600070205080204" pitchFamily="50" charset="-128"/>
              <a:ea typeface="ＭＳ Ｐゴシック" panose="020B0600070205080204" pitchFamily="50" charset="-128"/>
            </a:rPr>
            <a:t>円となっており類似団体の平均を上回っている。小学校の長寿命化事業などが主な要因となっている。総務費はふるさと納税事業費などの影響により増加傾向であり、類似団体平均より高い数値となっていることが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750FF8B1-46FD-4BF6-AE20-ED1853AD1D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76D17ED8-7932-4C7A-97AA-B5C4F510135E}"/>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BF98FA75-71D8-4013-9FEC-6A71113B0DE5}"/>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7585C649-67F4-4BB4-957E-65028D927F3B}"/>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70E2768-F6B0-4032-BBC5-DE2F601EAEFD}"/>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DFC69DC8-70D0-4CD3-9FF5-C134E95F417D}"/>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B1DE9F92-8D19-4865-AB21-C6E9E104691F}"/>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E9594F74-C2A5-4A30-9017-7DEEFB2E2333}"/>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9ABE6C64-CACD-4499-9985-25948E848231}"/>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C2E2D42B-5A54-44D1-9C67-0AC96594DAC7}"/>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DB226D7-7E61-4A33-AFCA-2682394FEDD8}"/>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B19ED8BC-8048-40DE-B799-FB3849F34E22}"/>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35E7BB2E-99BF-4AAB-9FB0-1BA8DE78BDE5}"/>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財政調整基金残高は、交付税検査の結果による錯誤額の清算や、台風</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号及び北海道胆振東部地震などの災害に対応するため、大きく取り崩したことにより減少した。実質収支額についても交付税検査による過年度の錯誤額の清算や、純固定資産税が評価替えの影響で収入が減収が大きく影響し、前年度の標準財政規模比</a:t>
          </a:r>
          <a:r>
            <a:rPr kumimoji="1" lang="en-US" altLang="ja-JP" sz="1400">
              <a:latin typeface="ＭＳ ゴシック" pitchFamily="49" charset="-128"/>
              <a:ea typeface="ＭＳ ゴシック" pitchFamily="49" charset="-128"/>
            </a:rPr>
            <a:t>0.47%</a:t>
          </a:r>
          <a:r>
            <a:rPr kumimoji="1" lang="ja-JP" altLang="en-US" sz="1400">
              <a:latin typeface="ＭＳ ゴシック" pitchFamily="49" charset="-128"/>
              <a:ea typeface="ＭＳ ゴシック" pitchFamily="49" charset="-128"/>
            </a:rPr>
            <a:t>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B4F4488A-FF98-4751-8D47-6707AB8153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4C257193-34B8-473F-92D3-84001975A671}"/>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36E6D02A-3172-422A-8343-CA68FA9C9A0A}"/>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82C78EF0-EC2F-4DA6-B071-B6132D867821}"/>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9F2D6FA6-9B94-4826-9D6C-5DFE5267AD8F}"/>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E0BCB500-EE0C-4763-A9C7-AFA6B7886D61}"/>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40D136C4-BD68-441F-B0BE-52393AEAE3EF}"/>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oneCellAnchor>
    <xdr:from>
      <xdr:col>1</xdr:col>
      <xdr:colOff>0</xdr:colOff>
      <xdr:row>3</xdr:row>
      <xdr:rowOff>28575</xdr:rowOff>
    </xdr:from>
    <xdr:ext cx="4295775" cy="385762"/>
    <xdr:sp macro="" textlink="">
      <xdr:nvSpPr>
        <xdr:cNvPr id="9" name="テキスト ボックス 6">
          <a:extLst>
            <a:ext uri="{FF2B5EF4-FFF2-40B4-BE49-F238E27FC236}">
              <a16:creationId xmlns:a16="http://schemas.microsoft.com/office/drawing/2014/main" id="{80124DEE-75DB-43CD-8317-588969BE6791}"/>
            </a:ext>
          </a:extLst>
        </xdr:cNvPr>
        <xdr:cNvSpPr txBox="1">
          <a:spLocks noChangeArrowheads="1"/>
        </xdr:cNvSpPr>
      </xdr:nvSpPr>
      <xdr:spPr bwMode="auto">
        <a:xfrm>
          <a:off x="504825" y="542925"/>
          <a:ext cx="4295775" cy="385762"/>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698890E9-51C7-4EF9-9CBC-B0C5DA15F202}"/>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恵庭市では病院事業を行っていないため、大幅な赤字を抱える事業会計は現在のところない。</a:t>
          </a:r>
        </a:p>
        <a:p>
          <a:r>
            <a:rPr kumimoji="1" lang="ja-JP" altLang="en-US" sz="1400">
              <a:latin typeface="ＭＳ ゴシック" pitchFamily="49" charset="-128"/>
              <a:ea typeface="ＭＳ ゴシック" pitchFamily="49" charset="-128"/>
            </a:rPr>
            <a:t>国民健康保険特別会計については、景気回復による雇用環境改善に伴い国保加入者は減少傾向にあるため、国保税収や歳出の大半を占める保険給付費も減少しているが、高齢者の構成割合が増加しているため、一人当たりの保険給付費療養諸費は前年度と比較して増加している。今後も国保税の徴収強化や医療費抑制対策とし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年度に策定した第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期恵庭市国民健康保険データヘルス計画を元に、特定健康診査後の受診勧奨やジェネリック医薬品使用の推進等を行っていく。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30F91767-67EB-4F5F-A556-430307D1EB81}"/>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AEB9C072-ADC9-4A37-AA61-6AD531AEE976}"/>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CF79985F-8454-418B-9CF9-03DA86E5E987}"/>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D9096BE3-1129-4354-8129-563FD3662BEB}"/>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B6843CF6-090F-4E0E-B877-5AB65ADB7F18}"/>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61161895-B264-4343-A5ED-DDB77A380033}"/>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2CFDE2FB-A18C-40BA-97D4-8AA17243CC47}"/>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387ED18-4C87-4926-8182-75B57276DC85}"/>
            </a:ext>
          </a:extLst>
        </xdr:cNvPr>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76793A1E-9F7C-4444-AD9A-CF0B8FA3740F}"/>
            </a:ext>
          </a:extLst>
        </xdr:cNvPr>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F23BB003-506D-4284-8543-65EE64148B6A}"/>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E74ABE3C-7B03-478E-AB9A-D221AA0D846F}"/>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seijyoukyou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金残高に係る経年分析"/>
      <sheetName val="データシート"/>
    </sheetNames>
    <sheetDataSet>
      <sheetData sheetId="0"/>
      <sheetData sheetId="1">
        <row r="2">
          <cell r="D2" t="str">
            <v>当該団体(円)</v>
          </cell>
          <cell r="F2" t="str">
            <v>類似団体内平均(円)</v>
          </cell>
        </row>
        <row r="3">
          <cell r="A3" t="str">
            <v xml:space="preserve"> H26</v>
          </cell>
          <cell r="D3">
            <v>63032</v>
          </cell>
          <cell r="F3">
            <v>66255</v>
          </cell>
        </row>
        <row r="5">
          <cell r="A5" t="str">
            <v xml:space="preserve"> H27</v>
          </cell>
          <cell r="D5">
            <v>68839</v>
          </cell>
          <cell r="F5">
            <v>47278</v>
          </cell>
        </row>
        <row r="7">
          <cell r="A7" t="str">
            <v xml:space="preserve"> H28</v>
          </cell>
          <cell r="D7">
            <v>67010</v>
          </cell>
          <cell r="F7">
            <v>44504</v>
          </cell>
        </row>
        <row r="9">
          <cell r="A9" t="str">
            <v xml:space="preserve"> H29</v>
          </cell>
          <cell r="D9">
            <v>71228</v>
          </cell>
          <cell r="F9">
            <v>47820</v>
          </cell>
        </row>
        <row r="11">
          <cell r="A11" t="str">
            <v xml:space="preserve"> H30</v>
          </cell>
          <cell r="D11">
            <v>61632</v>
          </cell>
          <cell r="F11">
            <v>41934</v>
          </cell>
        </row>
        <row r="18">
          <cell r="B18" t="str">
            <v>H26</v>
          </cell>
          <cell r="C18" t="str">
            <v>H27</v>
          </cell>
          <cell r="D18" t="str">
            <v>H28</v>
          </cell>
          <cell r="E18" t="str">
            <v>H29</v>
          </cell>
          <cell r="F18" t="str">
            <v>H30</v>
          </cell>
        </row>
        <row r="19">
          <cell r="A19" t="str">
            <v>実質収支額</v>
          </cell>
          <cell r="B19">
            <v>4.22</v>
          </cell>
          <cell r="C19">
            <v>5.4</v>
          </cell>
          <cell r="D19">
            <v>5.31</v>
          </cell>
          <cell r="E19">
            <v>5.87</v>
          </cell>
          <cell r="F19">
            <v>5.4</v>
          </cell>
        </row>
        <row r="20">
          <cell r="A20" t="str">
            <v>財政調整基金残高</v>
          </cell>
          <cell r="B20">
            <v>11.63</v>
          </cell>
          <cell r="C20">
            <v>13.5</v>
          </cell>
          <cell r="D20">
            <v>13.4</v>
          </cell>
          <cell r="E20">
            <v>13.81</v>
          </cell>
          <cell r="F20">
            <v>13.15</v>
          </cell>
        </row>
        <row r="21">
          <cell r="A21" t="str">
            <v>実質単年度収支</v>
          </cell>
          <cell r="B21">
            <v>-2.5099999999999998</v>
          </cell>
          <cell r="C21">
            <v>1.9</v>
          </cell>
          <cell r="D21">
            <v>-1.96</v>
          </cell>
          <cell r="E21">
            <v>-0.3</v>
          </cell>
          <cell r="F21">
            <v>-4.08</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土地区画整理事業特別会計</v>
          </cell>
          <cell r="B29" t="e">
            <v>#N/A</v>
          </cell>
          <cell r="C29">
            <v>0</v>
          </cell>
          <cell r="D29" t="e">
            <v>#N/A</v>
          </cell>
          <cell r="E29">
            <v>0</v>
          </cell>
          <cell r="F29" t="e">
            <v>#N/A</v>
          </cell>
          <cell r="G29">
            <v>0</v>
          </cell>
          <cell r="H29" t="e">
            <v>#N/A</v>
          </cell>
          <cell r="I29">
            <v>0</v>
          </cell>
          <cell r="J29" t="e">
            <v>#N/A</v>
          </cell>
          <cell r="K29">
            <v>0</v>
          </cell>
        </row>
        <row r="30">
          <cell r="A30" t="str">
            <v>駐車場事業特別会計</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0</v>
          </cell>
          <cell r="D31" t="e">
            <v>#N/A</v>
          </cell>
          <cell r="E31">
            <v>0</v>
          </cell>
          <cell r="F31" t="e">
            <v>#N/A</v>
          </cell>
          <cell r="G31">
            <v>0</v>
          </cell>
          <cell r="H31" t="e">
            <v>#N/A</v>
          </cell>
          <cell r="I31">
            <v>0.02</v>
          </cell>
          <cell r="J31" t="e">
            <v>#N/A</v>
          </cell>
          <cell r="K31">
            <v>0.1</v>
          </cell>
        </row>
        <row r="32">
          <cell r="A32" t="str">
            <v>介護保険特別会計</v>
          </cell>
          <cell r="B32" t="e">
            <v>#N/A</v>
          </cell>
          <cell r="C32">
            <v>0.22</v>
          </cell>
          <cell r="D32" t="e">
            <v>#N/A</v>
          </cell>
          <cell r="E32">
            <v>1.1200000000000001</v>
          </cell>
          <cell r="F32" t="e">
            <v>#N/A</v>
          </cell>
          <cell r="G32">
            <v>1.1000000000000001</v>
          </cell>
          <cell r="H32" t="e">
            <v>#N/A</v>
          </cell>
          <cell r="I32">
            <v>1.54</v>
          </cell>
          <cell r="J32" t="e">
            <v>#N/A</v>
          </cell>
          <cell r="K32">
            <v>0.97</v>
          </cell>
        </row>
        <row r="33">
          <cell r="A33" t="str">
            <v>恵庭市水道事業会計</v>
          </cell>
          <cell r="B33" t="e">
            <v>#N/A</v>
          </cell>
          <cell r="C33">
            <v>12.74</v>
          </cell>
          <cell r="D33" t="e">
            <v>#N/A</v>
          </cell>
          <cell r="E33">
            <v>6.89</v>
          </cell>
          <cell r="F33" t="e">
            <v>#N/A</v>
          </cell>
          <cell r="G33">
            <v>5.61</v>
          </cell>
          <cell r="H33" t="e">
            <v>#N/A</v>
          </cell>
          <cell r="I33">
            <v>4.6500000000000004</v>
          </cell>
          <cell r="J33" t="e">
            <v>#N/A</v>
          </cell>
          <cell r="K33">
            <v>4.66</v>
          </cell>
        </row>
        <row r="34">
          <cell r="A34" t="str">
            <v>一般会計</v>
          </cell>
          <cell r="B34" t="e">
            <v>#N/A</v>
          </cell>
          <cell r="C34">
            <v>4.22</v>
          </cell>
          <cell r="D34" t="e">
            <v>#N/A</v>
          </cell>
          <cell r="E34">
            <v>5.39</v>
          </cell>
          <cell r="F34" t="e">
            <v>#N/A</v>
          </cell>
          <cell r="G34">
            <v>5.3</v>
          </cell>
          <cell r="H34" t="e">
            <v>#N/A</v>
          </cell>
          <cell r="I34">
            <v>5.87</v>
          </cell>
          <cell r="J34" t="e">
            <v>#N/A</v>
          </cell>
          <cell r="K34">
            <v>5.4</v>
          </cell>
        </row>
        <row r="35">
          <cell r="A35" t="str">
            <v>恵庭市下水道事業会計</v>
          </cell>
          <cell r="B35" t="e">
            <v>#N/A</v>
          </cell>
          <cell r="C35">
            <v>13.02</v>
          </cell>
          <cell r="D35" t="e">
            <v>#N/A</v>
          </cell>
          <cell r="E35">
            <v>12.32</v>
          </cell>
          <cell r="F35" t="e">
            <v>#N/A</v>
          </cell>
          <cell r="G35">
            <v>11.52</v>
          </cell>
          <cell r="H35" t="e">
            <v>#N/A</v>
          </cell>
          <cell r="I35">
            <v>11.58</v>
          </cell>
          <cell r="J35" t="e">
            <v>#N/A</v>
          </cell>
          <cell r="K35">
            <v>11.71</v>
          </cell>
        </row>
        <row r="36">
          <cell r="A36" t="str">
            <v>国民健康保険特別会計</v>
          </cell>
          <cell r="B36">
            <v>2.66</v>
          </cell>
          <cell r="C36" t="e">
            <v>#N/A</v>
          </cell>
          <cell r="D36">
            <v>2.5499999999999998</v>
          </cell>
          <cell r="E36" t="e">
            <v>#N/A</v>
          </cell>
          <cell r="F36">
            <v>2.19</v>
          </cell>
          <cell r="G36" t="e">
            <v>#N/A</v>
          </cell>
          <cell r="H36">
            <v>1.57</v>
          </cell>
          <cell r="I36" t="e">
            <v>#N/A</v>
          </cell>
          <cell r="J36">
            <v>1.19</v>
          </cell>
          <cell r="K36" t="e">
            <v>#N/A</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2680</v>
          </cell>
          <cell r="G42">
            <v>2506</v>
          </cell>
          <cell r="J42">
            <v>2495</v>
          </cell>
          <cell r="M42">
            <v>2466</v>
          </cell>
          <cell r="P42">
            <v>2443</v>
          </cell>
        </row>
        <row r="43">
          <cell r="A43" t="str">
            <v>一時借入金の利子</v>
          </cell>
          <cell r="B43" t="str">
            <v>-</v>
          </cell>
          <cell r="E43" t="str">
            <v>-</v>
          </cell>
          <cell r="H43" t="str">
            <v>-</v>
          </cell>
          <cell r="K43" t="str">
            <v>-</v>
          </cell>
          <cell r="N43" t="str">
            <v>-</v>
          </cell>
        </row>
        <row r="44">
          <cell r="A44" t="str">
            <v>債務負担行為に基づく支出額</v>
          </cell>
          <cell r="B44">
            <v>46</v>
          </cell>
          <cell r="E44">
            <v>31</v>
          </cell>
          <cell r="H44">
            <v>24</v>
          </cell>
          <cell r="K44">
            <v>22</v>
          </cell>
          <cell r="N44">
            <v>23</v>
          </cell>
        </row>
        <row r="45">
          <cell r="A45" t="str">
            <v>組合等が起こした地方債の元利償還金に対する負担金等</v>
          </cell>
          <cell r="B45" t="str">
            <v>-</v>
          </cell>
          <cell r="E45">
            <v>29</v>
          </cell>
          <cell r="H45">
            <v>1</v>
          </cell>
          <cell r="K45">
            <v>1</v>
          </cell>
          <cell r="N45">
            <v>1</v>
          </cell>
        </row>
        <row r="46">
          <cell r="A46" t="str">
            <v>公営企業債の元利償還金に対する繰入金</v>
          </cell>
          <cell r="B46">
            <v>859</v>
          </cell>
          <cell r="E46">
            <v>821</v>
          </cell>
          <cell r="H46">
            <v>832</v>
          </cell>
          <cell r="K46">
            <v>708</v>
          </cell>
          <cell r="N46">
            <v>664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2575</v>
          </cell>
          <cell r="E49">
            <v>2447</v>
          </cell>
          <cell r="H49">
            <v>2315</v>
          </cell>
          <cell r="K49">
            <v>2373</v>
          </cell>
          <cell r="N49">
            <v>2401</v>
          </cell>
        </row>
        <row r="50">
          <cell r="A50" t="str">
            <v>実質公債費比率の分子</v>
          </cell>
          <cell r="B50" t="e">
            <v>#N/A</v>
          </cell>
          <cell r="C50">
            <v>800</v>
          </cell>
          <cell r="D50" t="e">
            <v>#N/A</v>
          </cell>
          <cell r="E50" t="e">
            <v>#N/A</v>
          </cell>
          <cell r="F50">
            <v>822</v>
          </cell>
          <cell r="G50" t="e">
            <v>#N/A</v>
          </cell>
          <cell r="H50" t="e">
            <v>#N/A</v>
          </cell>
          <cell r="I50">
            <v>677</v>
          </cell>
          <cell r="J50" t="e">
            <v>#N/A</v>
          </cell>
          <cell r="K50" t="e">
            <v>#N/A</v>
          </cell>
          <cell r="L50">
            <v>638</v>
          </cell>
          <cell r="M50" t="e">
            <v>#N/A</v>
          </cell>
          <cell r="N50" t="e">
            <v>#N/A</v>
          </cell>
          <cell r="O50">
            <v>646</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21963</v>
          </cell>
          <cell r="G56">
            <v>22133</v>
          </cell>
          <cell r="J56">
            <v>21989</v>
          </cell>
          <cell r="M56">
            <v>21773</v>
          </cell>
          <cell r="P56">
            <v>21847</v>
          </cell>
        </row>
        <row r="57">
          <cell r="A57" t="str">
            <v>充当可能特定歳入</v>
          </cell>
          <cell r="D57">
            <v>6838</v>
          </cell>
          <cell r="G57">
            <v>6971</v>
          </cell>
          <cell r="J57">
            <v>6951</v>
          </cell>
          <cell r="M57">
            <v>7275</v>
          </cell>
          <cell r="P57">
            <v>7025</v>
          </cell>
        </row>
        <row r="58">
          <cell r="A58" t="str">
            <v>充当可能基金</v>
          </cell>
          <cell r="D58">
            <v>3474</v>
          </cell>
          <cell r="G58">
            <v>3723</v>
          </cell>
          <cell r="J58">
            <v>4389</v>
          </cell>
          <cell r="M58">
            <v>4575</v>
          </cell>
          <cell r="P58">
            <v>4662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1291</v>
          </cell>
          <cell r="E61">
            <v>3</v>
          </cell>
          <cell r="H61" t="str">
            <v>-</v>
          </cell>
          <cell r="K61" t="str">
            <v>-</v>
          </cell>
          <cell r="N61" t="str">
            <v>-</v>
          </cell>
        </row>
        <row r="62">
          <cell r="A62" t="str">
            <v>退職手当負担見込額</v>
          </cell>
          <cell r="B62">
            <v>2951</v>
          </cell>
          <cell r="E62">
            <v>2391</v>
          </cell>
          <cell r="H62">
            <v>2279</v>
          </cell>
          <cell r="K62">
            <v>2305</v>
          </cell>
          <cell r="N62">
            <v>1988</v>
          </cell>
        </row>
        <row r="63">
          <cell r="A63" t="str">
            <v>組合等負担等見込額</v>
          </cell>
          <cell r="B63" t="str">
            <v>-</v>
          </cell>
          <cell r="E63" t="str">
            <v>-</v>
          </cell>
          <cell r="H63" t="str">
            <v>-</v>
          </cell>
          <cell r="K63" t="str">
            <v>-</v>
          </cell>
          <cell r="N63" t="str">
            <v>-</v>
          </cell>
        </row>
        <row r="64">
          <cell r="A64" t="str">
            <v>公営企業債等繰入見込額</v>
          </cell>
          <cell r="B64">
            <v>10178</v>
          </cell>
          <cell r="E64">
            <v>9342</v>
          </cell>
          <cell r="H64">
            <v>8883</v>
          </cell>
          <cell r="K64">
            <v>8094</v>
          </cell>
          <cell r="N64">
            <v>7716</v>
          </cell>
        </row>
        <row r="65">
          <cell r="A65" t="str">
            <v>債務負担行為に基づく支出予定額</v>
          </cell>
          <cell r="B65">
            <v>115</v>
          </cell>
          <cell r="E65">
            <v>89</v>
          </cell>
          <cell r="H65">
            <v>70</v>
          </cell>
          <cell r="K65">
            <v>77</v>
          </cell>
          <cell r="N65">
            <v>56</v>
          </cell>
        </row>
        <row r="66">
          <cell r="A66" t="str">
            <v>一般会計等に係る地方債の現在高</v>
          </cell>
          <cell r="B66">
            <v>26070</v>
          </cell>
          <cell r="E66">
            <v>26043</v>
          </cell>
          <cell r="H66">
            <v>26227</v>
          </cell>
          <cell r="K66">
            <v>26896</v>
          </cell>
          <cell r="N66">
            <v>27303</v>
          </cell>
        </row>
        <row r="67">
          <cell r="A67" t="str">
            <v>将来負担比率の分子</v>
          </cell>
          <cell r="B67" t="e">
            <v>#N/A</v>
          </cell>
          <cell r="C67">
            <v>8330</v>
          </cell>
          <cell r="D67" t="e">
            <v>#N/A</v>
          </cell>
          <cell r="E67" t="e">
            <v>#N/A</v>
          </cell>
          <cell r="F67">
            <v>5041</v>
          </cell>
          <cell r="G67" t="e">
            <v>#N/A</v>
          </cell>
          <cell r="H67" t="e">
            <v>#N/A</v>
          </cell>
          <cell r="I67">
            <v>4131</v>
          </cell>
          <cell r="J67" t="e">
            <v>#N/A</v>
          </cell>
          <cell r="K67" t="e">
            <v>#N/A</v>
          </cell>
          <cell r="L67">
            <v>3749</v>
          </cell>
          <cell r="M67" t="e">
            <v>#N/A</v>
          </cell>
          <cell r="N67" t="e">
            <v>#N/A</v>
          </cell>
          <cell r="O67">
            <v>3529</v>
          </cell>
          <cell r="P67" t="e">
            <v>#N/A</v>
          </cell>
        </row>
        <row r="71">
          <cell r="B71" t="str">
            <v>H28</v>
          </cell>
          <cell r="C71" t="str">
            <v>H29</v>
          </cell>
          <cell r="D71" t="str">
            <v>H30</v>
          </cell>
        </row>
        <row r="72">
          <cell r="A72" t="str">
            <v>財政調整基金</v>
          </cell>
          <cell r="B72">
            <v>2023</v>
          </cell>
          <cell r="C72">
            <v>2037</v>
          </cell>
          <cell r="D72">
            <v>1897</v>
          </cell>
        </row>
        <row r="73">
          <cell r="A73" t="str">
            <v>減債基金</v>
          </cell>
          <cell r="B73" t="str">
            <v>-</v>
          </cell>
          <cell r="C73" t="str">
            <v>-</v>
          </cell>
          <cell r="D73" t="str">
            <v>-</v>
          </cell>
        </row>
        <row r="74">
          <cell r="A74" t="str">
            <v>その他特定目的基金</v>
          </cell>
          <cell r="B74">
            <v>2056</v>
          </cell>
          <cell r="C74">
            <v>2075</v>
          </cell>
          <cell r="D74">
            <v>2156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D4135-D704-4896-ACD3-FF89D1044DCA}">
  <sheetPr>
    <pageSetUpPr fitToPage="1"/>
  </sheetPr>
  <dimension ref="A1:DO59"/>
  <sheetViews>
    <sheetView showGridLines="0" zoomScale="55" zoomScaleNormal="55" workbookViewId="0"/>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A1" s="43"/>
      <c r="B1" s="390" t="s">
        <v>145</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51"/>
      <c r="DK1" s="51"/>
      <c r="DL1" s="51"/>
      <c r="DM1" s="51"/>
      <c r="DN1" s="51"/>
      <c r="DO1" s="51"/>
    </row>
    <row r="2" spans="1:119" ht="24.75" thickBot="1" x14ac:dyDescent="0.2">
      <c r="A2" s="43"/>
      <c r="B2" s="77" t="s">
        <v>144</v>
      </c>
      <c r="C2" s="77"/>
      <c r="D2" s="76"/>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row>
    <row r="3" spans="1:119" ht="18.75" customHeight="1" thickBot="1" x14ac:dyDescent="0.2">
      <c r="A3" s="51"/>
      <c r="B3" s="391" t="s">
        <v>143</v>
      </c>
      <c r="C3" s="392"/>
      <c r="D3" s="392"/>
      <c r="E3" s="393"/>
      <c r="F3" s="393"/>
      <c r="G3" s="393"/>
      <c r="H3" s="393"/>
      <c r="I3" s="393"/>
      <c r="J3" s="393"/>
      <c r="K3" s="393"/>
      <c r="L3" s="393" t="s">
        <v>142</v>
      </c>
      <c r="M3" s="393"/>
      <c r="N3" s="393"/>
      <c r="O3" s="393"/>
      <c r="P3" s="393"/>
      <c r="Q3" s="393"/>
      <c r="R3" s="400"/>
      <c r="S3" s="400"/>
      <c r="T3" s="400"/>
      <c r="U3" s="400"/>
      <c r="V3" s="401"/>
      <c r="W3" s="406" t="s">
        <v>141</v>
      </c>
      <c r="X3" s="407"/>
      <c r="Y3" s="407"/>
      <c r="Z3" s="407"/>
      <c r="AA3" s="407"/>
      <c r="AB3" s="392"/>
      <c r="AC3" s="400" t="s">
        <v>140</v>
      </c>
      <c r="AD3" s="407"/>
      <c r="AE3" s="407"/>
      <c r="AF3" s="407"/>
      <c r="AG3" s="407"/>
      <c r="AH3" s="407"/>
      <c r="AI3" s="407"/>
      <c r="AJ3" s="407"/>
      <c r="AK3" s="407"/>
      <c r="AL3" s="412"/>
      <c r="AM3" s="406" t="s">
        <v>139</v>
      </c>
      <c r="AN3" s="407"/>
      <c r="AO3" s="407"/>
      <c r="AP3" s="407"/>
      <c r="AQ3" s="407"/>
      <c r="AR3" s="407"/>
      <c r="AS3" s="407"/>
      <c r="AT3" s="407"/>
      <c r="AU3" s="407"/>
      <c r="AV3" s="407"/>
      <c r="AW3" s="407"/>
      <c r="AX3" s="412"/>
      <c r="AY3" s="415" t="s">
        <v>67</v>
      </c>
      <c r="AZ3" s="416"/>
      <c r="BA3" s="416"/>
      <c r="BB3" s="416"/>
      <c r="BC3" s="416"/>
      <c r="BD3" s="416"/>
      <c r="BE3" s="416"/>
      <c r="BF3" s="416"/>
      <c r="BG3" s="416"/>
      <c r="BH3" s="416"/>
      <c r="BI3" s="416"/>
      <c r="BJ3" s="416"/>
      <c r="BK3" s="416"/>
      <c r="BL3" s="416"/>
      <c r="BM3" s="417"/>
      <c r="BN3" s="406" t="s">
        <v>138</v>
      </c>
      <c r="BO3" s="407"/>
      <c r="BP3" s="407"/>
      <c r="BQ3" s="407"/>
      <c r="BR3" s="407"/>
      <c r="BS3" s="407"/>
      <c r="BT3" s="407"/>
      <c r="BU3" s="412"/>
      <c r="BV3" s="406" t="s">
        <v>137</v>
      </c>
      <c r="BW3" s="407"/>
      <c r="BX3" s="407"/>
      <c r="BY3" s="407"/>
      <c r="BZ3" s="407"/>
      <c r="CA3" s="407"/>
      <c r="CB3" s="407"/>
      <c r="CC3" s="412"/>
      <c r="CD3" s="415" t="s">
        <v>67</v>
      </c>
      <c r="CE3" s="416"/>
      <c r="CF3" s="416"/>
      <c r="CG3" s="416"/>
      <c r="CH3" s="416"/>
      <c r="CI3" s="416"/>
      <c r="CJ3" s="416"/>
      <c r="CK3" s="416"/>
      <c r="CL3" s="416"/>
      <c r="CM3" s="416"/>
      <c r="CN3" s="416"/>
      <c r="CO3" s="416"/>
      <c r="CP3" s="416"/>
      <c r="CQ3" s="416"/>
      <c r="CR3" s="416"/>
      <c r="CS3" s="417"/>
      <c r="CT3" s="406" t="s">
        <v>136</v>
      </c>
      <c r="CU3" s="407"/>
      <c r="CV3" s="407"/>
      <c r="CW3" s="407"/>
      <c r="CX3" s="407"/>
      <c r="CY3" s="407"/>
      <c r="CZ3" s="407"/>
      <c r="DA3" s="412"/>
      <c r="DB3" s="406" t="s">
        <v>135</v>
      </c>
      <c r="DC3" s="407"/>
      <c r="DD3" s="407"/>
      <c r="DE3" s="407"/>
      <c r="DF3" s="407"/>
      <c r="DG3" s="407"/>
      <c r="DH3" s="407"/>
      <c r="DI3" s="412"/>
      <c r="DJ3" s="43"/>
      <c r="DK3" s="43"/>
      <c r="DL3" s="43"/>
      <c r="DM3" s="43"/>
      <c r="DN3" s="43"/>
      <c r="DO3" s="43"/>
    </row>
    <row r="4" spans="1:119" ht="18.75" customHeight="1" x14ac:dyDescent="0.15">
      <c r="A4" s="51"/>
      <c r="B4" s="394"/>
      <c r="C4" s="395"/>
      <c r="D4" s="395"/>
      <c r="E4" s="396"/>
      <c r="F4" s="396"/>
      <c r="G4" s="396"/>
      <c r="H4" s="396"/>
      <c r="I4" s="396"/>
      <c r="J4" s="396"/>
      <c r="K4" s="396"/>
      <c r="L4" s="396"/>
      <c r="M4" s="396"/>
      <c r="N4" s="396"/>
      <c r="O4" s="396"/>
      <c r="P4" s="396"/>
      <c r="Q4" s="396"/>
      <c r="R4" s="402"/>
      <c r="S4" s="402"/>
      <c r="T4" s="402"/>
      <c r="U4" s="402"/>
      <c r="V4" s="403"/>
      <c r="W4" s="408"/>
      <c r="X4" s="409"/>
      <c r="Y4" s="409"/>
      <c r="Z4" s="409"/>
      <c r="AA4" s="409"/>
      <c r="AB4" s="395"/>
      <c r="AC4" s="402"/>
      <c r="AD4" s="409"/>
      <c r="AE4" s="409"/>
      <c r="AF4" s="409"/>
      <c r="AG4" s="409"/>
      <c r="AH4" s="409"/>
      <c r="AI4" s="409"/>
      <c r="AJ4" s="409"/>
      <c r="AK4" s="409"/>
      <c r="AL4" s="413"/>
      <c r="AM4" s="410"/>
      <c r="AN4" s="411"/>
      <c r="AO4" s="411"/>
      <c r="AP4" s="411"/>
      <c r="AQ4" s="411"/>
      <c r="AR4" s="411"/>
      <c r="AS4" s="411"/>
      <c r="AT4" s="411"/>
      <c r="AU4" s="411"/>
      <c r="AV4" s="411"/>
      <c r="AW4" s="411"/>
      <c r="AX4" s="414"/>
      <c r="AY4" s="418" t="s">
        <v>134</v>
      </c>
      <c r="AZ4" s="419"/>
      <c r="BA4" s="419"/>
      <c r="BB4" s="419"/>
      <c r="BC4" s="419"/>
      <c r="BD4" s="419"/>
      <c r="BE4" s="419"/>
      <c r="BF4" s="419"/>
      <c r="BG4" s="419"/>
      <c r="BH4" s="419"/>
      <c r="BI4" s="419"/>
      <c r="BJ4" s="419"/>
      <c r="BK4" s="419"/>
      <c r="BL4" s="419"/>
      <c r="BM4" s="420"/>
      <c r="BN4" s="421">
        <v>28362508</v>
      </c>
      <c r="BO4" s="422"/>
      <c r="BP4" s="422"/>
      <c r="BQ4" s="422"/>
      <c r="BR4" s="422"/>
      <c r="BS4" s="422"/>
      <c r="BT4" s="422"/>
      <c r="BU4" s="423"/>
      <c r="BV4" s="421">
        <v>28766883</v>
      </c>
      <c r="BW4" s="422"/>
      <c r="BX4" s="422"/>
      <c r="BY4" s="422"/>
      <c r="BZ4" s="422"/>
      <c r="CA4" s="422"/>
      <c r="CB4" s="422"/>
      <c r="CC4" s="423"/>
      <c r="CD4" s="424" t="s">
        <v>133</v>
      </c>
      <c r="CE4" s="425"/>
      <c r="CF4" s="425"/>
      <c r="CG4" s="425"/>
      <c r="CH4" s="425"/>
      <c r="CI4" s="425"/>
      <c r="CJ4" s="425"/>
      <c r="CK4" s="425"/>
      <c r="CL4" s="425"/>
      <c r="CM4" s="425"/>
      <c r="CN4" s="425"/>
      <c r="CO4" s="425"/>
      <c r="CP4" s="425"/>
      <c r="CQ4" s="425"/>
      <c r="CR4" s="425"/>
      <c r="CS4" s="426"/>
      <c r="CT4" s="427">
        <v>5.4</v>
      </c>
      <c r="CU4" s="428"/>
      <c r="CV4" s="428"/>
      <c r="CW4" s="428"/>
      <c r="CX4" s="428"/>
      <c r="CY4" s="428"/>
      <c r="CZ4" s="428"/>
      <c r="DA4" s="429"/>
      <c r="DB4" s="427">
        <v>5.9</v>
      </c>
      <c r="DC4" s="428"/>
      <c r="DD4" s="428"/>
      <c r="DE4" s="428"/>
      <c r="DF4" s="428"/>
      <c r="DG4" s="428"/>
      <c r="DH4" s="428"/>
      <c r="DI4" s="429"/>
      <c r="DJ4" s="43"/>
      <c r="DK4" s="43"/>
      <c r="DL4" s="43"/>
      <c r="DM4" s="43"/>
      <c r="DN4" s="43"/>
      <c r="DO4" s="43"/>
    </row>
    <row r="5" spans="1:119" ht="18.75" customHeight="1" x14ac:dyDescent="0.15">
      <c r="A5" s="51"/>
      <c r="B5" s="397"/>
      <c r="C5" s="398"/>
      <c r="D5" s="398"/>
      <c r="E5" s="399"/>
      <c r="F5" s="399"/>
      <c r="G5" s="399"/>
      <c r="H5" s="399"/>
      <c r="I5" s="399"/>
      <c r="J5" s="399"/>
      <c r="K5" s="399"/>
      <c r="L5" s="399"/>
      <c r="M5" s="399"/>
      <c r="N5" s="399"/>
      <c r="O5" s="399"/>
      <c r="P5" s="399"/>
      <c r="Q5" s="399"/>
      <c r="R5" s="404"/>
      <c r="S5" s="404"/>
      <c r="T5" s="404"/>
      <c r="U5" s="404"/>
      <c r="V5" s="405"/>
      <c r="W5" s="410"/>
      <c r="X5" s="411"/>
      <c r="Y5" s="411"/>
      <c r="Z5" s="411"/>
      <c r="AA5" s="411"/>
      <c r="AB5" s="398"/>
      <c r="AC5" s="404"/>
      <c r="AD5" s="411"/>
      <c r="AE5" s="411"/>
      <c r="AF5" s="411"/>
      <c r="AG5" s="411"/>
      <c r="AH5" s="411"/>
      <c r="AI5" s="411"/>
      <c r="AJ5" s="411"/>
      <c r="AK5" s="411"/>
      <c r="AL5" s="414"/>
      <c r="AM5" s="430" t="s">
        <v>132</v>
      </c>
      <c r="AN5" s="431"/>
      <c r="AO5" s="431"/>
      <c r="AP5" s="431"/>
      <c r="AQ5" s="431"/>
      <c r="AR5" s="431"/>
      <c r="AS5" s="431"/>
      <c r="AT5" s="432"/>
      <c r="AU5" s="433" t="s">
        <v>97</v>
      </c>
      <c r="AV5" s="434"/>
      <c r="AW5" s="434"/>
      <c r="AX5" s="434"/>
      <c r="AY5" s="435" t="s">
        <v>131</v>
      </c>
      <c r="AZ5" s="436"/>
      <c r="BA5" s="436"/>
      <c r="BB5" s="436"/>
      <c r="BC5" s="436"/>
      <c r="BD5" s="436"/>
      <c r="BE5" s="436"/>
      <c r="BF5" s="436"/>
      <c r="BG5" s="436"/>
      <c r="BH5" s="436"/>
      <c r="BI5" s="436"/>
      <c r="BJ5" s="436"/>
      <c r="BK5" s="436"/>
      <c r="BL5" s="436"/>
      <c r="BM5" s="437"/>
      <c r="BN5" s="384">
        <v>27519904</v>
      </c>
      <c r="BO5" s="385"/>
      <c r="BP5" s="385"/>
      <c r="BQ5" s="385"/>
      <c r="BR5" s="385"/>
      <c r="BS5" s="385"/>
      <c r="BT5" s="385"/>
      <c r="BU5" s="386"/>
      <c r="BV5" s="384">
        <v>27867827</v>
      </c>
      <c r="BW5" s="385"/>
      <c r="BX5" s="385"/>
      <c r="BY5" s="385"/>
      <c r="BZ5" s="385"/>
      <c r="CA5" s="385"/>
      <c r="CB5" s="385"/>
      <c r="CC5" s="386"/>
      <c r="CD5" s="387" t="s">
        <v>130</v>
      </c>
      <c r="CE5" s="388"/>
      <c r="CF5" s="388"/>
      <c r="CG5" s="388"/>
      <c r="CH5" s="388"/>
      <c r="CI5" s="388"/>
      <c r="CJ5" s="388"/>
      <c r="CK5" s="388"/>
      <c r="CL5" s="388"/>
      <c r="CM5" s="388"/>
      <c r="CN5" s="388"/>
      <c r="CO5" s="388"/>
      <c r="CP5" s="388"/>
      <c r="CQ5" s="388"/>
      <c r="CR5" s="388"/>
      <c r="CS5" s="389"/>
      <c r="CT5" s="381">
        <v>94.8</v>
      </c>
      <c r="CU5" s="382"/>
      <c r="CV5" s="382"/>
      <c r="CW5" s="382"/>
      <c r="CX5" s="382"/>
      <c r="CY5" s="382"/>
      <c r="CZ5" s="382"/>
      <c r="DA5" s="383"/>
      <c r="DB5" s="381">
        <v>91.5</v>
      </c>
      <c r="DC5" s="382"/>
      <c r="DD5" s="382"/>
      <c r="DE5" s="382"/>
      <c r="DF5" s="382"/>
      <c r="DG5" s="382"/>
      <c r="DH5" s="382"/>
      <c r="DI5" s="383"/>
      <c r="DJ5" s="43"/>
      <c r="DK5" s="43"/>
      <c r="DL5" s="43"/>
      <c r="DM5" s="43"/>
      <c r="DN5" s="43"/>
      <c r="DO5" s="43"/>
    </row>
    <row r="6" spans="1:119" ht="18.75" customHeight="1" x14ac:dyDescent="0.15">
      <c r="A6" s="51"/>
      <c r="B6" s="438" t="s">
        <v>129</v>
      </c>
      <c r="C6" s="439"/>
      <c r="D6" s="439"/>
      <c r="E6" s="440"/>
      <c r="F6" s="440"/>
      <c r="G6" s="440"/>
      <c r="H6" s="440"/>
      <c r="I6" s="440"/>
      <c r="J6" s="440"/>
      <c r="K6" s="440"/>
      <c r="L6" s="440" t="s">
        <v>128</v>
      </c>
      <c r="M6" s="440"/>
      <c r="N6" s="440"/>
      <c r="O6" s="440"/>
      <c r="P6" s="440"/>
      <c r="Q6" s="440"/>
      <c r="R6" s="444"/>
      <c r="S6" s="444"/>
      <c r="T6" s="444"/>
      <c r="U6" s="444"/>
      <c r="V6" s="445"/>
      <c r="W6" s="448" t="s">
        <v>127</v>
      </c>
      <c r="X6" s="449"/>
      <c r="Y6" s="449"/>
      <c r="Z6" s="449"/>
      <c r="AA6" s="449"/>
      <c r="AB6" s="439"/>
      <c r="AC6" s="452" t="s">
        <v>126</v>
      </c>
      <c r="AD6" s="453"/>
      <c r="AE6" s="453"/>
      <c r="AF6" s="453"/>
      <c r="AG6" s="453"/>
      <c r="AH6" s="453"/>
      <c r="AI6" s="453"/>
      <c r="AJ6" s="453"/>
      <c r="AK6" s="453"/>
      <c r="AL6" s="454"/>
      <c r="AM6" s="430" t="s">
        <v>125</v>
      </c>
      <c r="AN6" s="431"/>
      <c r="AO6" s="431"/>
      <c r="AP6" s="431"/>
      <c r="AQ6" s="431"/>
      <c r="AR6" s="431"/>
      <c r="AS6" s="431"/>
      <c r="AT6" s="432"/>
      <c r="AU6" s="433" t="s">
        <v>97</v>
      </c>
      <c r="AV6" s="434"/>
      <c r="AW6" s="434"/>
      <c r="AX6" s="434"/>
      <c r="AY6" s="435" t="s">
        <v>124</v>
      </c>
      <c r="AZ6" s="436"/>
      <c r="BA6" s="436"/>
      <c r="BB6" s="436"/>
      <c r="BC6" s="436"/>
      <c r="BD6" s="436"/>
      <c r="BE6" s="436"/>
      <c r="BF6" s="436"/>
      <c r="BG6" s="436"/>
      <c r="BH6" s="436"/>
      <c r="BI6" s="436"/>
      <c r="BJ6" s="436"/>
      <c r="BK6" s="436"/>
      <c r="BL6" s="436"/>
      <c r="BM6" s="437"/>
      <c r="BN6" s="384">
        <v>842604</v>
      </c>
      <c r="BO6" s="385"/>
      <c r="BP6" s="385"/>
      <c r="BQ6" s="385"/>
      <c r="BR6" s="385"/>
      <c r="BS6" s="385"/>
      <c r="BT6" s="385"/>
      <c r="BU6" s="386"/>
      <c r="BV6" s="384">
        <v>899056</v>
      </c>
      <c r="BW6" s="385"/>
      <c r="BX6" s="385"/>
      <c r="BY6" s="385"/>
      <c r="BZ6" s="385"/>
      <c r="CA6" s="385"/>
      <c r="CB6" s="385"/>
      <c r="CC6" s="386"/>
      <c r="CD6" s="387" t="s">
        <v>123</v>
      </c>
      <c r="CE6" s="388"/>
      <c r="CF6" s="388"/>
      <c r="CG6" s="388"/>
      <c r="CH6" s="388"/>
      <c r="CI6" s="388"/>
      <c r="CJ6" s="388"/>
      <c r="CK6" s="388"/>
      <c r="CL6" s="388"/>
      <c r="CM6" s="388"/>
      <c r="CN6" s="388"/>
      <c r="CO6" s="388"/>
      <c r="CP6" s="388"/>
      <c r="CQ6" s="388"/>
      <c r="CR6" s="388"/>
      <c r="CS6" s="389"/>
      <c r="CT6" s="461">
        <v>100.8</v>
      </c>
      <c r="CU6" s="462"/>
      <c r="CV6" s="462"/>
      <c r="CW6" s="462"/>
      <c r="CX6" s="462"/>
      <c r="CY6" s="462"/>
      <c r="CZ6" s="462"/>
      <c r="DA6" s="463"/>
      <c r="DB6" s="461">
        <v>97.1</v>
      </c>
      <c r="DC6" s="462"/>
      <c r="DD6" s="462"/>
      <c r="DE6" s="462"/>
      <c r="DF6" s="462"/>
      <c r="DG6" s="462"/>
      <c r="DH6" s="462"/>
      <c r="DI6" s="463"/>
      <c r="DJ6" s="43"/>
      <c r="DK6" s="43"/>
      <c r="DL6" s="43"/>
      <c r="DM6" s="43"/>
      <c r="DN6" s="43"/>
      <c r="DO6" s="43"/>
    </row>
    <row r="7" spans="1:119" ht="18.75" customHeight="1" x14ac:dyDescent="0.15">
      <c r="A7" s="51"/>
      <c r="B7" s="394"/>
      <c r="C7" s="395"/>
      <c r="D7" s="395"/>
      <c r="E7" s="396"/>
      <c r="F7" s="396"/>
      <c r="G7" s="396"/>
      <c r="H7" s="396"/>
      <c r="I7" s="396"/>
      <c r="J7" s="396"/>
      <c r="K7" s="396"/>
      <c r="L7" s="396"/>
      <c r="M7" s="396"/>
      <c r="N7" s="396"/>
      <c r="O7" s="396"/>
      <c r="P7" s="396"/>
      <c r="Q7" s="396"/>
      <c r="R7" s="402"/>
      <c r="S7" s="402"/>
      <c r="T7" s="402"/>
      <c r="U7" s="402"/>
      <c r="V7" s="403"/>
      <c r="W7" s="408"/>
      <c r="X7" s="409"/>
      <c r="Y7" s="409"/>
      <c r="Z7" s="409"/>
      <c r="AA7" s="409"/>
      <c r="AB7" s="395"/>
      <c r="AC7" s="455"/>
      <c r="AD7" s="456"/>
      <c r="AE7" s="456"/>
      <c r="AF7" s="456"/>
      <c r="AG7" s="456"/>
      <c r="AH7" s="456"/>
      <c r="AI7" s="456"/>
      <c r="AJ7" s="456"/>
      <c r="AK7" s="456"/>
      <c r="AL7" s="457"/>
      <c r="AM7" s="430" t="s">
        <v>122</v>
      </c>
      <c r="AN7" s="431"/>
      <c r="AO7" s="431"/>
      <c r="AP7" s="431"/>
      <c r="AQ7" s="431"/>
      <c r="AR7" s="431"/>
      <c r="AS7" s="431"/>
      <c r="AT7" s="432"/>
      <c r="AU7" s="433" t="s">
        <v>97</v>
      </c>
      <c r="AV7" s="434"/>
      <c r="AW7" s="434"/>
      <c r="AX7" s="434"/>
      <c r="AY7" s="435" t="s">
        <v>121</v>
      </c>
      <c r="AZ7" s="436"/>
      <c r="BA7" s="436"/>
      <c r="BB7" s="436"/>
      <c r="BC7" s="436"/>
      <c r="BD7" s="436"/>
      <c r="BE7" s="436"/>
      <c r="BF7" s="436"/>
      <c r="BG7" s="436"/>
      <c r="BH7" s="436"/>
      <c r="BI7" s="436"/>
      <c r="BJ7" s="436"/>
      <c r="BK7" s="436"/>
      <c r="BL7" s="436"/>
      <c r="BM7" s="437"/>
      <c r="BN7" s="384">
        <v>63646</v>
      </c>
      <c r="BO7" s="385"/>
      <c r="BP7" s="385"/>
      <c r="BQ7" s="385"/>
      <c r="BR7" s="385"/>
      <c r="BS7" s="385"/>
      <c r="BT7" s="385"/>
      <c r="BU7" s="386"/>
      <c r="BV7" s="384">
        <v>32846</v>
      </c>
      <c r="BW7" s="385"/>
      <c r="BX7" s="385"/>
      <c r="BY7" s="385"/>
      <c r="BZ7" s="385"/>
      <c r="CA7" s="385"/>
      <c r="CB7" s="385"/>
      <c r="CC7" s="386"/>
      <c r="CD7" s="387" t="s">
        <v>120</v>
      </c>
      <c r="CE7" s="388"/>
      <c r="CF7" s="388"/>
      <c r="CG7" s="388"/>
      <c r="CH7" s="388"/>
      <c r="CI7" s="388"/>
      <c r="CJ7" s="388"/>
      <c r="CK7" s="388"/>
      <c r="CL7" s="388"/>
      <c r="CM7" s="388"/>
      <c r="CN7" s="388"/>
      <c r="CO7" s="388"/>
      <c r="CP7" s="388"/>
      <c r="CQ7" s="388"/>
      <c r="CR7" s="388"/>
      <c r="CS7" s="389"/>
      <c r="CT7" s="384">
        <v>14422757</v>
      </c>
      <c r="CU7" s="385"/>
      <c r="CV7" s="385"/>
      <c r="CW7" s="385"/>
      <c r="CX7" s="385"/>
      <c r="CY7" s="385"/>
      <c r="CZ7" s="385"/>
      <c r="DA7" s="386"/>
      <c r="DB7" s="384">
        <v>14749826</v>
      </c>
      <c r="DC7" s="385"/>
      <c r="DD7" s="385"/>
      <c r="DE7" s="385"/>
      <c r="DF7" s="385"/>
      <c r="DG7" s="385"/>
      <c r="DH7" s="385"/>
      <c r="DI7" s="386"/>
      <c r="DJ7" s="43"/>
      <c r="DK7" s="43"/>
      <c r="DL7" s="43"/>
      <c r="DM7" s="43"/>
      <c r="DN7" s="43"/>
      <c r="DO7" s="43"/>
    </row>
    <row r="8" spans="1:119" ht="18.75" customHeight="1" thickBot="1" x14ac:dyDescent="0.2">
      <c r="A8" s="51"/>
      <c r="B8" s="441"/>
      <c r="C8" s="442"/>
      <c r="D8" s="442"/>
      <c r="E8" s="443"/>
      <c r="F8" s="443"/>
      <c r="G8" s="443"/>
      <c r="H8" s="443"/>
      <c r="I8" s="443"/>
      <c r="J8" s="443"/>
      <c r="K8" s="443"/>
      <c r="L8" s="443"/>
      <c r="M8" s="443"/>
      <c r="N8" s="443"/>
      <c r="O8" s="443"/>
      <c r="P8" s="443"/>
      <c r="Q8" s="443"/>
      <c r="R8" s="446"/>
      <c r="S8" s="446"/>
      <c r="T8" s="446"/>
      <c r="U8" s="446"/>
      <c r="V8" s="447"/>
      <c r="W8" s="450"/>
      <c r="X8" s="451"/>
      <c r="Y8" s="451"/>
      <c r="Z8" s="451"/>
      <c r="AA8" s="451"/>
      <c r="AB8" s="442"/>
      <c r="AC8" s="458"/>
      <c r="AD8" s="459"/>
      <c r="AE8" s="459"/>
      <c r="AF8" s="459"/>
      <c r="AG8" s="459"/>
      <c r="AH8" s="459"/>
      <c r="AI8" s="459"/>
      <c r="AJ8" s="459"/>
      <c r="AK8" s="459"/>
      <c r="AL8" s="460"/>
      <c r="AM8" s="430" t="s">
        <v>119</v>
      </c>
      <c r="AN8" s="431"/>
      <c r="AO8" s="431"/>
      <c r="AP8" s="431"/>
      <c r="AQ8" s="431"/>
      <c r="AR8" s="431"/>
      <c r="AS8" s="431"/>
      <c r="AT8" s="432"/>
      <c r="AU8" s="433" t="s">
        <v>97</v>
      </c>
      <c r="AV8" s="434"/>
      <c r="AW8" s="434"/>
      <c r="AX8" s="434"/>
      <c r="AY8" s="435" t="s">
        <v>118</v>
      </c>
      <c r="AZ8" s="436"/>
      <c r="BA8" s="436"/>
      <c r="BB8" s="436"/>
      <c r="BC8" s="436"/>
      <c r="BD8" s="436"/>
      <c r="BE8" s="436"/>
      <c r="BF8" s="436"/>
      <c r="BG8" s="436"/>
      <c r="BH8" s="436"/>
      <c r="BI8" s="436"/>
      <c r="BJ8" s="436"/>
      <c r="BK8" s="436"/>
      <c r="BL8" s="436"/>
      <c r="BM8" s="437"/>
      <c r="BN8" s="384">
        <v>778958</v>
      </c>
      <c r="BO8" s="385"/>
      <c r="BP8" s="385"/>
      <c r="BQ8" s="385"/>
      <c r="BR8" s="385"/>
      <c r="BS8" s="385"/>
      <c r="BT8" s="385"/>
      <c r="BU8" s="386"/>
      <c r="BV8" s="384">
        <v>866210</v>
      </c>
      <c r="BW8" s="385"/>
      <c r="BX8" s="385"/>
      <c r="BY8" s="385"/>
      <c r="BZ8" s="385"/>
      <c r="CA8" s="385"/>
      <c r="CB8" s="385"/>
      <c r="CC8" s="386"/>
      <c r="CD8" s="387" t="s">
        <v>117</v>
      </c>
      <c r="CE8" s="388"/>
      <c r="CF8" s="388"/>
      <c r="CG8" s="388"/>
      <c r="CH8" s="388"/>
      <c r="CI8" s="388"/>
      <c r="CJ8" s="388"/>
      <c r="CK8" s="388"/>
      <c r="CL8" s="388"/>
      <c r="CM8" s="388"/>
      <c r="CN8" s="388"/>
      <c r="CO8" s="388"/>
      <c r="CP8" s="388"/>
      <c r="CQ8" s="388"/>
      <c r="CR8" s="388"/>
      <c r="CS8" s="389"/>
      <c r="CT8" s="464">
        <v>0.59</v>
      </c>
      <c r="CU8" s="465"/>
      <c r="CV8" s="465"/>
      <c r="CW8" s="465"/>
      <c r="CX8" s="465"/>
      <c r="CY8" s="465"/>
      <c r="CZ8" s="465"/>
      <c r="DA8" s="466"/>
      <c r="DB8" s="464">
        <v>0.56999999999999995</v>
      </c>
      <c r="DC8" s="465"/>
      <c r="DD8" s="465"/>
      <c r="DE8" s="465"/>
      <c r="DF8" s="465"/>
      <c r="DG8" s="465"/>
      <c r="DH8" s="465"/>
      <c r="DI8" s="466"/>
      <c r="DJ8" s="43"/>
      <c r="DK8" s="43"/>
      <c r="DL8" s="43"/>
      <c r="DM8" s="43"/>
      <c r="DN8" s="43"/>
      <c r="DO8" s="43"/>
    </row>
    <row r="9" spans="1:119" ht="18.75" customHeight="1" thickBot="1" x14ac:dyDescent="0.2">
      <c r="A9" s="51"/>
      <c r="B9" s="415" t="s">
        <v>116</v>
      </c>
      <c r="C9" s="416"/>
      <c r="D9" s="416"/>
      <c r="E9" s="416"/>
      <c r="F9" s="416"/>
      <c r="G9" s="416"/>
      <c r="H9" s="416"/>
      <c r="I9" s="416"/>
      <c r="J9" s="416"/>
      <c r="K9" s="467"/>
      <c r="L9" s="468" t="s">
        <v>115</v>
      </c>
      <c r="M9" s="469"/>
      <c r="N9" s="469"/>
      <c r="O9" s="469"/>
      <c r="P9" s="469"/>
      <c r="Q9" s="470"/>
      <c r="R9" s="471">
        <v>69702</v>
      </c>
      <c r="S9" s="472"/>
      <c r="T9" s="472"/>
      <c r="U9" s="472"/>
      <c r="V9" s="473"/>
      <c r="W9" s="406" t="s">
        <v>114</v>
      </c>
      <c r="X9" s="407"/>
      <c r="Y9" s="407"/>
      <c r="Z9" s="407"/>
      <c r="AA9" s="407"/>
      <c r="AB9" s="407"/>
      <c r="AC9" s="407"/>
      <c r="AD9" s="407"/>
      <c r="AE9" s="407"/>
      <c r="AF9" s="407"/>
      <c r="AG9" s="407"/>
      <c r="AH9" s="407"/>
      <c r="AI9" s="407"/>
      <c r="AJ9" s="407"/>
      <c r="AK9" s="407"/>
      <c r="AL9" s="412"/>
      <c r="AM9" s="430" t="s">
        <v>113</v>
      </c>
      <c r="AN9" s="431"/>
      <c r="AO9" s="431"/>
      <c r="AP9" s="431"/>
      <c r="AQ9" s="431"/>
      <c r="AR9" s="431"/>
      <c r="AS9" s="431"/>
      <c r="AT9" s="432"/>
      <c r="AU9" s="433" t="s">
        <v>97</v>
      </c>
      <c r="AV9" s="434"/>
      <c r="AW9" s="434"/>
      <c r="AX9" s="434"/>
      <c r="AY9" s="435" t="s">
        <v>112</v>
      </c>
      <c r="AZ9" s="436"/>
      <c r="BA9" s="436"/>
      <c r="BB9" s="436"/>
      <c r="BC9" s="436"/>
      <c r="BD9" s="436"/>
      <c r="BE9" s="436"/>
      <c r="BF9" s="436"/>
      <c r="BG9" s="436"/>
      <c r="BH9" s="436"/>
      <c r="BI9" s="436"/>
      <c r="BJ9" s="436"/>
      <c r="BK9" s="436"/>
      <c r="BL9" s="436"/>
      <c r="BM9" s="437"/>
      <c r="BN9" s="384">
        <v>-87252</v>
      </c>
      <c r="BO9" s="385"/>
      <c r="BP9" s="385"/>
      <c r="BQ9" s="385"/>
      <c r="BR9" s="385"/>
      <c r="BS9" s="385"/>
      <c r="BT9" s="385"/>
      <c r="BU9" s="386"/>
      <c r="BV9" s="384">
        <v>64726</v>
      </c>
      <c r="BW9" s="385"/>
      <c r="BX9" s="385"/>
      <c r="BY9" s="385"/>
      <c r="BZ9" s="385"/>
      <c r="CA9" s="385"/>
      <c r="CB9" s="385"/>
      <c r="CC9" s="386"/>
      <c r="CD9" s="387" t="s">
        <v>111</v>
      </c>
      <c r="CE9" s="388"/>
      <c r="CF9" s="388"/>
      <c r="CG9" s="388"/>
      <c r="CH9" s="388"/>
      <c r="CI9" s="388"/>
      <c r="CJ9" s="388"/>
      <c r="CK9" s="388"/>
      <c r="CL9" s="388"/>
      <c r="CM9" s="388"/>
      <c r="CN9" s="388"/>
      <c r="CO9" s="388"/>
      <c r="CP9" s="388"/>
      <c r="CQ9" s="388"/>
      <c r="CR9" s="388"/>
      <c r="CS9" s="389"/>
      <c r="CT9" s="381">
        <v>12.5</v>
      </c>
      <c r="CU9" s="382"/>
      <c r="CV9" s="382"/>
      <c r="CW9" s="382"/>
      <c r="CX9" s="382"/>
      <c r="CY9" s="382"/>
      <c r="CZ9" s="382"/>
      <c r="DA9" s="383"/>
      <c r="DB9" s="381">
        <v>12.4</v>
      </c>
      <c r="DC9" s="382"/>
      <c r="DD9" s="382"/>
      <c r="DE9" s="382"/>
      <c r="DF9" s="382"/>
      <c r="DG9" s="382"/>
      <c r="DH9" s="382"/>
      <c r="DI9" s="383"/>
      <c r="DJ9" s="43"/>
      <c r="DK9" s="43"/>
      <c r="DL9" s="43"/>
      <c r="DM9" s="43"/>
      <c r="DN9" s="43"/>
      <c r="DO9" s="43"/>
    </row>
    <row r="10" spans="1:119" ht="18.75" customHeight="1" thickBot="1" x14ac:dyDescent="0.2">
      <c r="A10" s="51"/>
      <c r="B10" s="415"/>
      <c r="C10" s="416"/>
      <c r="D10" s="416"/>
      <c r="E10" s="416"/>
      <c r="F10" s="416"/>
      <c r="G10" s="416"/>
      <c r="H10" s="416"/>
      <c r="I10" s="416"/>
      <c r="J10" s="416"/>
      <c r="K10" s="467"/>
      <c r="L10" s="474" t="s">
        <v>110</v>
      </c>
      <c r="M10" s="431"/>
      <c r="N10" s="431"/>
      <c r="O10" s="431"/>
      <c r="P10" s="431"/>
      <c r="Q10" s="432"/>
      <c r="R10" s="475">
        <v>69384</v>
      </c>
      <c r="S10" s="476"/>
      <c r="T10" s="476"/>
      <c r="U10" s="476"/>
      <c r="V10" s="477"/>
      <c r="W10" s="408"/>
      <c r="X10" s="409"/>
      <c r="Y10" s="409"/>
      <c r="Z10" s="409"/>
      <c r="AA10" s="409"/>
      <c r="AB10" s="409"/>
      <c r="AC10" s="409"/>
      <c r="AD10" s="409"/>
      <c r="AE10" s="409"/>
      <c r="AF10" s="409"/>
      <c r="AG10" s="409"/>
      <c r="AH10" s="409"/>
      <c r="AI10" s="409"/>
      <c r="AJ10" s="409"/>
      <c r="AK10" s="409"/>
      <c r="AL10" s="413"/>
      <c r="AM10" s="430" t="s">
        <v>109</v>
      </c>
      <c r="AN10" s="431"/>
      <c r="AO10" s="431"/>
      <c r="AP10" s="431"/>
      <c r="AQ10" s="431"/>
      <c r="AR10" s="431"/>
      <c r="AS10" s="431"/>
      <c r="AT10" s="432"/>
      <c r="AU10" s="433" t="s">
        <v>97</v>
      </c>
      <c r="AV10" s="434"/>
      <c r="AW10" s="434"/>
      <c r="AX10" s="434"/>
      <c r="AY10" s="435" t="s">
        <v>108</v>
      </c>
      <c r="AZ10" s="436"/>
      <c r="BA10" s="436"/>
      <c r="BB10" s="436"/>
      <c r="BC10" s="436"/>
      <c r="BD10" s="436"/>
      <c r="BE10" s="436"/>
      <c r="BF10" s="436"/>
      <c r="BG10" s="436"/>
      <c r="BH10" s="436"/>
      <c r="BI10" s="436"/>
      <c r="BJ10" s="436"/>
      <c r="BK10" s="436"/>
      <c r="BL10" s="436"/>
      <c r="BM10" s="437"/>
      <c r="BN10" s="384">
        <v>1717</v>
      </c>
      <c r="BO10" s="385"/>
      <c r="BP10" s="385"/>
      <c r="BQ10" s="385"/>
      <c r="BR10" s="385"/>
      <c r="BS10" s="385"/>
      <c r="BT10" s="385"/>
      <c r="BU10" s="386"/>
      <c r="BV10" s="384">
        <v>774</v>
      </c>
      <c r="BW10" s="385"/>
      <c r="BX10" s="385"/>
      <c r="BY10" s="385"/>
      <c r="BZ10" s="385"/>
      <c r="CA10" s="385"/>
      <c r="CB10" s="385"/>
      <c r="CC10" s="386"/>
      <c r="CD10" s="75" t="s">
        <v>107</v>
      </c>
      <c r="CE10" s="74"/>
      <c r="CF10" s="74"/>
      <c r="CG10" s="74"/>
      <c r="CH10" s="74"/>
      <c r="CI10" s="74"/>
      <c r="CJ10" s="74"/>
      <c r="CK10" s="74"/>
      <c r="CL10" s="74"/>
      <c r="CM10" s="74"/>
      <c r="CN10" s="74"/>
      <c r="CO10" s="74"/>
      <c r="CP10" s="74"/>
      <c r="CQ10" s="74"/>
      <c r="CR10" s="74"/>
      <c r="CS10" s="73"/>
      <c r="CT10" s="72"/>
      <c r="CU10" s="71"/>
      <c r="CV10" s="71"/>
      <c r="CW10" s="71"/>
      <c r="CX10" s="71"/>
      <c r="CY10" s="71"/>
      <c r="CZ10" s="71"/>
      <c r="DA10" s="70"/>
      <c r="DB10" s="72"/>
      <c r="DC10" s="71"/>
      <c r="DD10" s="71"/>
      <c r="DE10" s="71"/>
      <c r="DF10" s="71"/>
      <c r="DG10" s="71"/>
      <c r="DH10" s="71"/>
      <c r="DI10" s="70"/>
      <c r="DJ10" s="43"/>
      <c r="DK10" s="43"/>
      <c r="DL10" s="43"/>
      <c r="DM10" s="43"/>
      <c r="DN10" s="43"/>
      <c r="DO10" s="43"/>
    </row>
    <row r="11" spans="1:119" ht="18.75" customHeight="1" thickBot="1" x14ac:dyDescent="0.2">
      <c r="A11" s="51"/>
      <c r="B11" s="415"/>
      <c r="C11" s="416"/>
      <c r="D11" s="416"/>
      <c r="E11" s="416"/>
      <c r="F11" s="416"/>
      <c r="G11" s="416"/>
      <c r="H11" s="416"/>
      <c r="I11" s="416"/>
      <c r="J11" s="416"/>
      <c r="K11" s="467"/>
      <c r="L11" s="478" t="s">
        <v>106</v>
      </c>
      <c r="M11" s="479"/>
      <c r="N11" s="479"/>
      <c r="O11" s="479"/>
      <c r="P11" s="479"/>
      <c r="Q11" s="480"/>
      <c r="R11" s="481" t="s">
        <v>82</v>
      </c>
      <c r="S11" s="482"/>
      <c r="T11" s="482"/>
      <c r="U11" s="482"/>
      <c r="V11" s="483"/>
      <c r="W11" s="408"/>
      <c r="X11" s="409"/>
      <c r="Y11" s="409"/>
      <c r="Z11" s="409"/>
      <c r="AA11" s="409"/>
      <c r="AB11" s="409"/>
      <c r="AC11" s="409"/>
      <c r="AD11" s="409"/>
      <c r="AE11" s="409"/>
      <c r="AF11" s="409"/>
      <c r="AG11" s="409"/>
      <c r="AH11" s="409"/>
      <c r="AI11" s="409"/>
      <c r="AJ11" s="409"/>
      <c r="AK11" s="409"/>
      <c r="AL11" s="413"/>
      <c r="AM11" s="430" t="s">
        <v>105</v>
      </c>
      <c r="AN11" s="431"/>
      <c r="AO11" s="431"/>
      <c r="AP11" s="431"/>
      <c r="AQ11" s="431"/>
      <c r="AR11" s="431"/>
      <c r="AS11" s="431"/>
      <c r="AT11" s="432"/>
      <c r="AU11" s="433" t="s">
        <v>97</v>
      </c>
      <c r="AV11" s="434"/>
      <c r="AW11" s="434"/>
      <c r="AX11" s="434"/>
      <c r="AY11" s="435" t="s">
        <v>104</v>
      </c>
      <c r="AZ11" s="436"/>
      <c r="BA11" s="436"/>
      <c r="BB11" s="436"/>
      <c r="BC11" s="436"/>
      <c r="BD11" s="436"/>
      <c r="BE11" s="436"/>
      <c r="BF11" s="436"/>
      <c r="BG11" s="436"/>
      <c r="BH11" s="436"/>
      <c r="BI11" s="436"/>
      <c r="BJ11" s="436"/>
      <c r="BK11" s="436"/>
      <c r="BL11" s="436"/>
      <c r="BM11" s="437"/>
      <c r="BN11" s="384">
        <v>0</v>
      </c>
      <c r="BO11" s="385"/>
      <c r="BP11" s="385"/>
      <c r="BQ11" s="385"/>
      <c r="BR11" s="385"/>
      <c r="BS11" s="385"/>
      <c r="BT11" s="385"/>
      <c r="BU11" s="386"/>
      <c r="BV11" s="384">
        <v>18866</v>
      </c>
      <c r="BW11" s="385"/>
      <c r="BX11" s="385"/>
      <c r="BY11" s="385"/>
      <c r="BZ11" s="385"/>
      <c r="CA11" s="385"/>
      <c r="CB11" s="385"/>
      <c r="CC11" s="386"/>
      <c r="CD11" s="387" t="s">
        <v>103</v>
      </c>
      <c r="CE11" s="388"/>
      <c r="CF11" s="388"/>
      <c r="CG11" s="388"/>
      <c r="CH11" s="388"/>
      <c r="CI11" s="388"/>
      <c r="CJ11" s="388"/>
      <c r="CK11" s="388"/>
      <c r="CL11" s="388"/>
      <c r="CM11" s="388"/>
      <c r="CN11" s="388"/>
      <c r="CO11" s="388"/>
      <c r="CP11" s="388"/>
      <c r="CQ11" s="388"/>
      <c r="CR11" s="388"/>
      <c r="CS11" s="389"/>
      <c r="CT11" s="464" t="s">
        <v>42</v>
      </c>
      <c r="CU11" s="465"/>
      <c r="CV11" s="465"/>
      <c r="CW11" s="465"/>
      <c r="CX11" s="465"/>
      <c r="CY11" s="465"/>
      <c r="CZ11" s="465"/>
      <c r="DA11" s="466"/>
      <c r="DB11" s="464" t="s">
        <v>42</v>
      </c>
      <c r="DC11" s="465"/>
      <c r="DD11" s="465"/>
      <c r="DE11" s="465"/>
      <c r="DF11" s="465"/>
      <c r="DG11" s="465"/>
      <c r="DH11" s="465"/>
      <c r="DI11" s="466"/>
      <c r="DJ11" s="43"/>
      <c r="DK11" s="43"/>
      <c r="DL11" s="43"/>
      <c r="DM11" s="43"/>
      <c r="DN11" s="43"/>
      <c r="DO11" s="43"/>
    </row>
    <row r="12" spans="1:119" ht="18.75" customHeight="1" x14ac:dyDescent="0.15">
      <c r="A12" s="51"/>
      <c r="B12" s="498" t="s">
        <v>102</v>
      </c>
      <c r="C12" s="499"/>
      <c r="D12" s="499"/>
      <c r="E12" s="499"/>
      <c r="F12" s="499"/>
      <c r="G12" s="499"/>
      <c r="H12" s="499"/>
      <c r="I12" s="499"/>
      <c r="J12" s="499"/>
      <c r="K12" s="500"/>
      <c r="L12" s="507" t="s">
        <v>101</v>
      </c>
      <c r="M12" s="508"/>
      <c r="N12" s="508"/>
      <c r="O12" s="508"/>
      <c r="P12" s="508"/>
      <c r="Q12" s="509"/>
      <c r="R12" s="510">
        <v>69850</v>
      </c>
      <c r="S12" s="511"/>
      <c r="T12" s="511"/>
      <c r="U12" s="511"/>
      <c r="V12" s="512"/>
      <c r="W12" s="513" t="s">
        <v>67</v>
      </c>
      <c r="X12" s="434"/>
      <c r="Y12" s="434"/>
      <c r="Z12" s="434"/>
      <c r="AA12" s="434"/>
      <c r="AB12" s="514"/>
      <c r="AC12" s="433" t="s">
        <v>100</v>
      </c>
      <c r="AD12" s="434"/>
      <c r="AE12" s="434"/>
      <c r="AF12" s="434"/>
      <c r="AG12" s="514"/>
      <c r="AH12" s="433" t="s">
        <v>99</v>
      </c>
      <c r="AI12" s="434"/>
      <c r="AJ12" s="434"/>
      <c r="AK12" s="434"/>
      <c r="AL12" s="515"/>
      <c r="AM12" s="430" t="s">
        <v>98</v>
      </c>
      <c r="AN12" s="431"/>
      <c r="AO12" s="431"/>
      <c r="AP12" s="431"/>
      <c r="AQ12" s="431"/>
      <c r="AR12" s="431"/>
      <c r="AS12" s="431"/>
      <c r="AT12" s="432"/>
      <c r="AU12" s="433" t="s">
        <v>97</v>
      </c>
      <c r="AV12" s="434"/>
      <c r="AW12" s="434"/>
      <c r="AX12" s="434"/>
      <c r="AY12" s="435" t="s">
        <v>96</v>
      </c>
      <c r="AZ12" s="436"/>
      <c r="BA12" s="436"/>
      <c r="BB12" s="436"/>
      <c r="BC12" s="436"/>
      <c r="BD12" s="436"/>
      <c r="BE12" s="436"/>
      <c r="BF12" s="436"/>
      <c r="BG12" s="436"/>
      <c r="BH12" s="436"/>
      <c r="BI12" s="436"/>
      <c r="BJ12" s="436"/>
      <c r="BK12" s="436"/>
      <c r="BL12" s="436"/>
      <c r="BM12" s="437"/>
      <c r="BN12" s="384">
        <v>503068</v>
      </c>
      <c r="BO12" s="385"/>
      <c r="BP12" s="385"/>
      <c r="BQ12" s="385"/>
      <c r="BR12" s="385"/>
      <c r="BS12" s="385"/>
      <c r="BT12" s="385"/>
      <c r="BU12" s="386"/>
      <c r="BV12" s="384">
        <v>128336</v>
      </c>
      <c r="BW12" s="385"/>
      <c r="BX12" s="385"/>
      <c r="BY12" s="385"/>
      <c r="BZ12" s="385"/>
      <c r="CA12" s="385"/>
      <c r="CB12" s="385"/>
      <c r="CC12" s="386"/>
      <c r="CD12" s="387" t="s">
        <v>95</v>
      </c>
      <c r="CE12" s="388"/>
      <c r="CF12" s="388"/>
      <c r="CG12" s="388"/>
      <c r="CH12" s="388"/>
      <c r="CI12" s="388"/>
      <c r="CJ12" s="388"/>
      <c r="CK12" s="388"/>
      <c r="CL12" s="388"/>
      <c r="CM12" s="388"/>
      <c r="CN12" s="388"/>
      <c r="CO12" s="388"/>
      <c r="CP12" s="388"/>
      <c r="CQ12" s="388"/>
      <c r="CR12" s="388"/>
      <c r="CS12" s="389"/>
      <c r="CT12" s="464" t="s">
        <v>42</v>
      </c>
      <c r="CU12" s="465"/>
      <c r="CV12" s="465"/>
      <c r="CW12" s="465"/>
      <c r="CX12" s="465"/>
      <c r="CY12" s="465"/>
      <c r="CZ12" s="465"/>
      <c r="DA12" s="466"/>
      <c r="DB12" s="464" t="s">
        <v>42</v>
      </c>
      <c r="DC12" s="465"/>
      <c r="DD12" s="465"/>
      <c r="DE12" s="465"/>
      <c r="DF12" s="465"/>
      <c r="DG12" s="465"/>
      <c r="DH12" s="465"/>
      <c r="DI12" s="466"/>
      <c r="DJ12" s="43"/>
      <c r="DK12" s="43"/>
      <c r="DL12" s="43"/>
      <c r="DM12" s="43"/>
      <c r="DN12" s="43"/>
      <c r="DO12" s="43"/>
    </row>
    <row r="13" spans="1:119" ht="18.75" customHeight="1" x14ac:dyDescent="0.15">
      <c r="A13" s="51"/>
      <c r="B13" s="501"/>
      <c r="C13" s="502"/>
      <c r="D13" s="502"/>
      <c r="E13" s="502"/>
      <c r="F13" s="502"/>
      <c r="G13" s="502"/>
      <c r="H13" s="502"/>
      <c r="I13" s="502"/>
      <c r="J13" s="502"/>
      <c r="K13" s="503"/>
      <c r="L13" s="69"/>
      <c r="M13" s="484" t="s">
        <v>87</v>
      </c>
      <c r="N13" s="485"/>
      <c r="O13" s="485"/>
      <c r="P13" s="485"/>
      <c r="Q13" s="486"/>
      <c r="R13" s="487">
        <v>69432</v>
      </c>
      <c r="S13" s="488"/>
      <c r="T13" s="488"/>
      <c r="U13" s="488"/>
      <c r="V13" s="489"/>
      <c r="W13" s="448" t="s">
        <v>94</v>
      </c>
      <c r="X13" s="449"/>
      <c r="Y13" s="449"/>
      <c r="Z13" s="449"/>
      <c r="AA13" s="449"/>
      <c r="AB13" s="439"/>
      <c r="AC13" s="475">
        <v>1212</v>
      </c>
      <c r="AD13" s="476"/>
      <c r="AE13" s="476"/>
      <c r="AF13" s="476"/>
      <c r="AG13" s="490"/>
      <c r="AH13" s="475">
        <v>1151</v>
      </c>
      <c r="AI13" s="476"/>
      <c r="AJ13" s="476"/>
      <c r="AK13" s="476"/>
      <c r="AL13" s="477"/>
      <c r="AM13" s="430" t="s">
        <v>93</v>
      </c>
      <c r="AN13" s="431"/>
      <c r="AO13" s="431"/>
      <c r="AP13" s="431"/>
      <c r="AQ13" s="431"/>
      <c r="AR13" s="431"/>
      <c r="AS13" s="431"/>
      <c r="AT13" s="432"/>
      <c r="AU13" s="433" t="s">
        <v>92</v>
      </c>
      <c r="AV13" s="434"/>
      <c r="AW13" s="434"/>
      <c r="AX13" s="434"/>
      <c r="AY13" s="435" t="s">
        <v>91</v>
      </c>
      <c r="AZ13" s="436"/>
      <c r="BA13" s="436"/>
      <c r="BB13" s="436"/>
      <c r="BC13" s="436"/>
      <c r="BD13" s="436"/>
      <c r="BE13" s="436"/>
      <c r="BF13" s="436"/>
      <c r="BG13" s="436"/>
      <c r="BH13" s="436"/>
      <c r="BI13" s="436"/>
      <c r="BJ13" s="436"/>
      <c r="BK13" s="436"/>
      <c r="BL13" s="436"/>
      <c r="BM13" s="437"/>
      <c r="BN13" s="384">
        <v>-588603</v>
      </c>
      <c r="BO13" s="385"/>
      <c r="BP13" s="385"/>
      <c r="BQ13" s="385"/>
      <c r="BR13" s="385"/>
      <c r="BS13" s="385"/>
      <c r="BT13" s="385"/>
      <c r="BU13" s="386"/>
      <c r="BV13" s="384">
        <v>-43970</v>
      </c>
      <c r="BW13" s="385"/>
      <c r="BX13" s="385"/>
      <c r="BY13" s="385"/>
      <c r="BZ13" s="385"/>
      <c r="CA13" s="385"/>
      <c r="CB13" s="385"/>
      <c r="CC13" s="386"/>
      <c r="CD13" s="387" t="s">
        <v>90</v>
      </c>
      <c r="CE13" s="388"/>
      <c r="CF13" s="388"/>
      <c r="CG13" s="388"/>
      <c r="CH13" s="388"/>
      <c r="CI13" s="388"/>
      <c r="CJ13" s="388"/>
      <c r="CK13" s="388"/>
      <c r="CL13" s="388"/>
      <c r="CM13" s="388"/>
      <c r="CN13" s="388"/>
      <c r="CO13" s="388"/>
      <c r="CP13" s="388"/>
      <c r="CQ13" s="388"/>
      <c r="CR13" s="388"/>
      <c r="CS13" s="389"/>
      <c r="CT13" s="381">
        <v>5</v>
      </c>
      <c r="CU13" s="382"/>
      <c r="CV13" s="382"/>
      <c r="CW13" s="382"/>
      <c r="CX13" s="382"/>
      <c r="CY13" s="382"/>
      <c r="CZ13" s="382"/>
      <c r="DA13" s="383"/>
      <c r="DB13" s="381">
        <v>5.4</v>
      </c>
      <c r="DC13" s="382"/>
      <c r="DD13" s="382"/>
      <c r="DE13" s="382"/>
      <c r="DF13" s="382"/>
      <c r="DG13" s="382"/>
      <c r="DH13" s="382"/>
      <c r="DI13" s="383"/>
      <c r="DJ13" s="43"/>
      <c r="DK13" s="43"/>
      <c r="DL13" s="43"/>
      <c r="DM13" s="43"/>
      <c r="DN13" s="43"/>
      <c r="DO13" s="43"/>
    </row>
    <row r="14" spans="1:119" ht="18.75" customHeight="1" thickBot="1" x14ac:dyDescent="0.2">
      <c r="A14" s="51"/>
      <c r="B14" s="501"/>
      <c r="C14" s="502"/>
      <c r="D14" s="502"/>
      <c r="E14" s="502"/>
      <c r="F14" s="502"/>
      <c r="G14" s="502"/>
      <c r="H14" s="502"/>
      <c r="I14" s="502"/>
      <c r="J14" s="502"/>
      <c r="K14" s="503"/>
      <c r="L14" s="491" t="s">
        <v>89</v>
      </c>
      <c r="M14" s="492"/>
      <c r="N14" s="492"/>
      <c r="O14" s="492"/>
      <c r="P14" s="492"/>
      <c r="Q14" s="493"/>
      <c r="R14" s="487">
        <v>69521</v>
      </c>
      <c r="S14" s="488"/>
      <c r="T14" s="488"/>
      <c r="U14" s="488"/>
      <c r="V14" s="489"/>
      <c r="W14" s="410"/>
      <c r="X14" s="411"/>
      <c r="Y14" s="411"/>
      <c r="Z14" s="411"/>
      <c r="AA14" s="411"/>
      <c r="AB14" s="398"/>
      <c r="AC14" s="494">
        <v>4</v>
      </c>
      <c r="AD14" s="495"/>
      <c r="AE14" s="495"/>
      <c r="AF14" s="495"/>
      <c r="AG14" s="496"/>
      <c r="AH14" s="494">
        <v>3.9</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384"/>
      <c r="BO14" s="385"/>
      <c r="BP14" s="385"/>
      <c r="BQ14" s="385"/>
      <c r="BR14" s="385"/>
      <c r="BS14" s="385"/>
      <c r="BT14" s="385"/>
      <c r="BU14" s="386"/>
      <c r="BV14" s="384"/>
      <c r="BW14" s="385"/>
      <c r="BX14" s="385"/>
      <c r="BY14" s="385"/>
      <c r="BZ14" s="385"/>
      <c r="CA14" s="385"/>
      <c r="CB14" s="385"/>
      <c r="CC14" s="386"/>
      <c r="CD14" s="516" t="s">
        <v>88</v>
      </c>
      <c r="CE14" s="517"/>
      <c r="CF14" s="517"/>
      <c r="CG14" s="517"/>
      <c r="CH14" s="517"/>
      <c r="CI14" s="517"/>
      <c r="CJ14" s="517"/>
      <c r="CK14" s="517"/>
      <c r="CL14" s="517"/>
      <c r="CM14" s="517"/>
      <c r="CN14" s="517"/>
      <c r="CO14" s="517"/>
      <c r="CP14" s="517"/>
      <c r="CQ14" s="517"/>
      <c r="CR14" s="517"/>
      <c r="CS14" s="518"/>
      <c r="CT14" s="519">
        <v>28</v>
      </c>
      <c r="CU14" s="520"/>
      <c r="CV14" s="520"/>
      <c r="CW14" s="520"/>
      <c r="CX14" s="520"/>
      <c r="CY14" s="520"/>
      <c r="CZ14" s="520"/>
      <c r="DA14" s="521"/>
      <c r="DB14" s="519">
        <v>29</v>
      </c>
      <c r="DC14" s="520"/>
      <c r="DD14" s="520"/>
      <c r="DE14" s="520"/>
      <c r="DF14" s="520"/>
      <c r="DG14" s="520"/>
      <c r="DH14" s="520"/>
      <c r="DI14" s="521"/>
      <c r="DJ14" s="43"/>
      <c r="DK14" s="43"/>
      <c r="DL14" s="43"/>
      <c r="DM14" s="43"/>
      <c r="DN14" s="43"/>
      <c r="DO14" s="43"/>
    </row>
    <row r="15" spans="1:119" ht="18.75" customHeight="1" x14ac:dyDescent="0.15">
      <c r="A15" s="51"/>
      <c r="B15" s="501"/>
      <c r="C15" s="502"/>
      <c r="D15" s="502"/>
      <c r="E15" s="502"/>
      <c r="F15" s="502"/>
      <c r="G15" s="502"/>
      <c r="H15" s="502"/>
      <c r="I15" s="502"/>
      <c r="J15" s="502"/>
      <c r="K15" s="503"/>
      <c r="L15" s="69"/>
      <c r="M15" s="484" t="s">
        <v>87</v>
      </c>
      <c r="N15" s="485"/>
      <c r="O15" s="485"/>
      <c r="P15" s="485"/>
      <c r="Q15" s="486"/>
      <c r="R15" s="487">
        <v>69190</v>
      </c>
      <c r="S15" s="488"/>
      <c r="T15" s="488"/>
      <c r="U15" s="488"/>
      <c r="V15" s="489"/>
      <c r="W15" s="448" t="s">
        <v>86</v>
      </c>
      <c r="X15" s="449"/>
      <c r="Y15" s="449"/>
      <c r="Z15" s="449"/>
      <c r="AA15" s="449"/>
      <c r="AB15" s="439"/>
      <c r="AC15" s="475">
        <v>6550</v>
      </c>
      <c r="AD15" s="476"/>
      <c r="AE15" s="476"/>
      <c r="AF15" s="476"/>
      <c r="AG15" s="490"/>
      <c r="AH15" s="475">
        <v>6688</v>
      </c>
      <c r="AI15" s="476"/>
      <c r="AJ15" s="476"/>
      <c r="AK15" s="476"/>
      <c r="AL15" s="477"/>
      <c r="AM15" s="430"/>
      <c r="AN15" s="431"/>
      <c r="AO15" s="431"/>
      <c r="AP15" s="431"/>
      <c r="AQ15" s="431"/>
      <c r="AR15" s="431"/>
      <c r="AS15" s="431"/>
      <c r="AT15" s="432"/>
      <c r="AU15" s="433"/>
      <c r="AV15" s="434"/>
      <c r="AW15" s="434"/>
      <c r="AX15" s="434"/>
      <c r="AY15" s="418" t="s">
        <v>85</v>
      </c>
      <c r="AZ15" s="419"/>
      <c r="BA15" s="419"/>
      <c r="BB15" s="419"/>
      <c r="BC15" s="419"/>
      <c r="BD15" s="419"/>
      <c r="BE15" s="419"/>
      <c r="BF15" s="419"/>
      <c r="BG15" s="419"/>
      <c r="BH15" s="419"/>
      <c r="BI15" s="419"/>
      <c r="BJ15" s="419"/>
      <c r="BK15" s="419"/>
      <c r="BL15" s="419"/>
      <c r="BM15" s="420"/>
      <c r="BN15" s="421">
        <v>7225668</v>
      </c>
      <c r="BO15" s="422"/>
      <c r="BP15" s="422"/>
      <c r="BQ15" s="422"/>
      <c r="BR15" s="422"/>
      <c r="BS15" s="422"/>
      <c r="BT15" s="422"/>
      <c r="BU15" s="423"/>
      <c r="BV15" s="421">
        <v>7124758</v>
      </c>
      <c r="BW15" s="422"/>
      <c r="BX15" s="422"/>
      <c r="BY15" s="422"/>
      <c r="BZ15" s="422"/>
      <c r="CA15" s="422"/>
      <c r="CB15" s="422"/>
      <c r="CC15" s="423"/>
      <c r="CD15" s="522" t="s">
        <v>84</v>
      </c>
      <c r="CE15" s="523"/>
      <c r="CF15" s="523"/>
      <c r="CG15" s="523"/>
      <c r="CH15" s="523"/>
      <c r="CI15" s="523"/>
      <c r="CJ15" s="523"/>
      <c r="CK15" s="523"/>
      <c r="CL15" s="523"/>
      <c r="CM15" s="523"/>
      <c r="CN15" s="523"/>
      <c r="CO15" s="523"/>
      <c r="CP15" s="523"/>
      <c r="CQ15" s="523"/>
      <c r="CR15" s="523"/>
      <c r="CS15" s="524"/>
      <c r="CT15" s="68"/>
      <c r="CU15" s="67"/>
      <c r="CV15" s="67"/>
      <c r="CW15" s="67"/>
      <c r="CX15" s="67"/>
      <c r="CY15" s="67"/>
      <c r="CZ15" s="67"/>
      <c r="DA15" s="66"/>
      <c r="DB15" s="68"/>
      <c r="DC15" s="67"/>
      <c r="DD15" s="67"/>
      <c r="DE15" s="67"/>
      <c r="DF15" s="67"/>
      <c r="DG15" s="67"/>
      <c r="DH15" s="67"/>
      <c r="DI15" s="66"/>
      <c r="DJ15" s="43"/>
      <c r="DK15" s="43"/>
      <c r="DL15" s="43"/>
      <c r="DM15" s="43"/>
      <c r="DN15" s="43"/>
      <c r="DO15" s="43"/>
    </row>
    <row r="16" spans="1:119" ht="18.75" customHeight="1" x14ac:dyDescent="0.15">
      <c r="A16" s="51"/>
      <c r="B16" s="501"/>
      <c r="C16" s="502"/>
      <c r="D16" s="502"/>
      <c r="E16" s="502"/>
      <c r="F16" s="502"/>
      <c r="G16" s="502"/>
      <c r="H16" s="502"/>
      <c r="I16" s="502"/>
      <c r="J16" s="502"/>
      <c r="K16" s="503"/>
      <c r="L16" s="491" t="s">
        <v>83</v>
      </c>
      <c r="M16" s="525"/>
      <c r="N16" s="525"/>
      <c r="O16" s="525"/>
      <c r="P16" s="525"/>
      <c r="Q16" s="526"/>
      <c r="R16" s="527" t="s">
        <v>82</v>
      </c>
      <c r="S16" s="528"/>
      <c r="T16" s="528"/>
      <c r="U16" s="528"/>
      <c r="V16" s="529"/>
      <c r="W16" s="410"/>
      <c r="X16" s="411"/>
      <c r="Y16" s="411"/>
      <c r="Z16" s="411"/>
      <c r="AA16" s="411"/>
      <c r="AB16" s="398"/>
      <c r="AC16" s="494">
        <v>21.6</v>
      </c>
      <c r="AD16" s="495"/>
      <c r="AE16" s="495"/>
      <c r="AF16" s="495"/>
      <c r="AG16" s="496"/>
      <c r="AH16" s="494">
        <v>22.8</v>
      </c>
      <c r="AI16" s="495"/>
      <c r="AJ16" s="495"/>
      <c r="AK16" s="495"/>
      <c r="AL16" s="497"/>
      <c r="AM16" s="430"/>
      <c r="AN16" s="431"/>
      <c r="AO16" s="431"/>
      <c r="AP16" s="431"/>
      <c r="AQ16" s="431"/>
      <c r="AR16" s="431"/>
      <c r="AS16" s="431"/>
      <c r="AT16" s="432"/>
      <c r="AU16" s="433"/>
      <c r="AV16" s="434"/>
      <c r="AW16" s="434"/>
      <c r="AX16" s="434"/>
      <c r="AY16" s="435" t="s">
        <v>81</v>
      </c>
      <c r="AZ16" s="436"/>
      <c r="BA16" s="436"/>
      <c r="BB16" s="436"/>
      <c r="BC16" s="436"/>
      <c r="BD16" s="436"/>
      <c r="BE16" s="436"/>
      <c r="BF16" s="436"/>
      <c r="BG16" s="436"/>
      <c r="BH16" s="436"/>
      <c r="BI16" s="436"/>
      <c r="BJ16" s="436"/>
      <c r="BK16" s="436"/>
      <c r="BL16" s="436"/>
      <c r="BM16" s="437"/>
      <c r="BN16" s="384">
        <v>11980324</v>
      </c>
      <c r="BO16" s="385"/>
      <c r="BP16" s="385"/>
      <c r="BQ16" s="385"/>
      <c r="BR16" s="385"/>
      <c r="BS16" s="385"/>
      <c r="BT16" s="385"/>
      <c r="BU16" s="386"/>
      <c r="BV16" s="384">
        <v>12025532</v>
      </c>
      <c r="BW16" s="385"/>
      <c r="BX16" s="385"/>
      <c r="BY16" s="385"/>
      <c r="BZ16" s="385"/>
      <c r="CA16" s="385"/>
      <c r="CB16" s="385"/>
      <c r="CC16" s="386"/>
      <c r="CD16" s="64"/>
      <c r="CE16" s="530"/>
      <c r="CF16" s="530"/>
      <c r="CG16" s="530"/>
      <c r="CH16" s="530"/>
      <c r="CI16" s="530"/>
      <c r="CJ16" s="530"/>
      <c r="CK16" s="530"/>
      <c r="CL16" s="530"/>
      <c r="CM16" s="530"/>
      <c r="CN16" s="530"/>
      <c r="CO16" s="530"/>
      <c r="CP16" s="530"/>
      <c r="CQ16" s="530"/>
      <c r="CR16" s="530"/>
      <c r="CS16" s="531"/>
      <c r="CT16" s="381"/>
      <c r="CU16" s="382"/>
      <c r="CV16" s="382"/>
      <c r="CW16" s="382"/>
      <c r="CX16" s="382"/>
      <c r="CY16" s="382"/>
      <c r="CZ16" s="382"/>
      <c r="DA16" s="383"/>
      <c r="DB16" s="381"/>
      <c r="DC16" s="382"/>
      <c r="DD16" s="382"/>
      <c r="DE16" s="382"/>
      <c r="DF16" s="382"/>
      <c r="DG16" s="382"/>
      <c r="DH16" s="382"/>
      <c r="DI16" s="383"/>
      <c r="DJ16" s="43"/>
      <c r="DK16" s="43"/>
      <c r="DL16" s="43"/>
      <c r="DM16" s="43"/>
      <c r="DN16" s="43"/>
      <c r="DO16" s="43"/>
    </row>
    <row r="17" spans="1:119" ht="18.75" customHeight="1" thickBot="1" x14ac:dyDescent="0.2">
      <c r="A17" s="51"/>
      <c r="B17" s="504"/>
      <c r="C17" s="505"/>
      <c r="D17" s="505"/>
      <c r="E17" s="505"/>
      <c r="F17" s="505"/>
      <c r="G17" s="505"/>
      <c r="H17" s="505"/>
      <c r="I17" s="505"/>
      <c r="J17" s="505"/>
      <c r="K17" s="506"/>
      <c r="L17" s="65"/>
      <c r="M17" s="532" t="s">
        <v>80</v>
      </c>
      <c r="N17" s="533"/>
      <c r="O17" s="533"/>
      <c r="P17" s="533"/>
      <c r="Q17" s="534"/>
      <c r="R17" s="527" t="s">
        <v>79</v>
      </c>
      <c r="S17" s="528"/>
      <c r="T17" s="528"/>
      <c r="U17" s="528"/>
      <c r="V17" s="529"/>
      <c r="W17" s="448" t="s">
        <v>78</v>
      </c>
      <c r="X17" s="449"/>
      <c r="Y17" s="449"/>
      <c r="Z17" s="449"/>
      <c r="AA17" s="449"/>
      <c r="AB17" s="439"/>
      <c r="AC17" s="475">
        <v>22605</v>
      </c>
      <c r="AD17" s="476"/>
      <c r="AE17" s="476"/>
      <c r="AF17" s="476"/>
      <c r="AG17" s="490"/>
      <c r="AH17" s="475">
        <v>21548</v>
      </c>
      <c r="AI17" s="476"/>
      <c r="AJ17" s="476"/>
      <c r="AK17" s="476"/>
      <c r="AL17" s="477"/>
      <c r="AM17" s="430"/>
      <c r="AN17" s="431"/>
      <c r="AO17" s="431"/>
      <c r="AP17" s="431"/>
      <c r="AQ17" s="431"/>
      <c r="AR17" s="431"/>
      <c r="AS17" s="431"/>
      <c r="AT17" s="432"/>
      <c r="AU17" s="433"/>
      <c r="AV17" s="434"/>
      <c r="AW17" s="434"/>
      <c r="AX17" s="434"/>
      <c r="AY17" s="435" t="s">
        <v>77</v>
      </c>
      <c r="AZ17" s="436"/>
      <c r="BA17" s="436"/>
      <c r="BB17" s="436"/>
      <c r="BC17" s="436"/>
      <c r="BD17" s="436"/>
      <c r="BE17" s="436"/>
      <c r="BF17" s="436"/>
      <c r="BG17" s="436"/>
      <c r="BH17" s="436"/>
      <c r="BI17" s="436"/>
      <c r="BJ17" s="436"/>
      <c r="BK17" s="436"/>
      <c r="BL17" s="436"/>
      <c r="BM17" s="437"/>
      <c r="BN17" s="384">
        <v>9114453</v>
      </c>
      <c r="BO17" s="385"/>
      <c r="BP17" s="385"/>
      <c r="BQ17" s="385"/>
      <c r="BR17" s="385"/>
      <c r="BS17" s="385"/>
      <c r="BT17" s="385"/>
      <c r="BU17" s="386"/>
      <c r="BV17" s="384">
        <v>8966707</v>
      </c>
      <c r="BW17" s="385"/>
      <c r="BX17" s="385"/>
      <c r="BY17" s="385"/>
      <c r="BZ17" s="385"/>
      <c r="CA17" s="385"/>
      <c r="CB17" s="385"/>
      <c r="CC17" s="386"/>
      <c r="CD17" s="64"/>
      <c r="CE17" s="530"/>
      <c r="CF17" s="530"/>
      <c r="CG17" s="530"/>
      <c r="CH17" s="530"/>
      <c r="CI17" s="530"/>
      <c r="CJ17" s="530"/>
      <c r="CK17" s="530"/>
      <c r="CL17" s="530"/>
      <c r="CM17" s="530"/>
      <c r="CN17" s="530"/>
      <c r="CO17" s="530"/>
      <c r="CP17" s="530"/>
      <c r="CQ17" s="530"/>
      <c r="CR17" s="530"/>
      <c r="CS17" s="531"/>
      <c r="CT17" s="381"/>
      <c r="CU17" s="382"/>
      <c r="CV17" s="382"/>
      <c r="CW17" s="382"/>
      <c r="CX17" s="382"/>
      <c r="CY17" s="382"/>
      <c r="CZ17" s="382"/>
      <c r="DA17" s="383"/>
      <c r="DB17" s="381"/>
      <c r="DC17" s="382"/>
      <c r="DD17" s="382"/>
      <c r="DE17" s="382"/>
      <c r="DF17" s="382"/>
      <c r="DG17" s="382"/>
      <c r="DH17" s="382"/>
      <c r="DI17" s="383"/>
      <c r="DJ17" s="43"/>
      <c r="DK17" s="43"/>
      <c r="DL17" s="43"/>
      <c r="DM17" s="43"/>
      <c r="DN17" s="43"/>
      <c r="DO17" s="43"/>
    </row>
    <row r="18" spans="1:119" ht="18.75" customHeight="1" thickBot="1" x14ac:dyDescent="0.2">
      <c r="A18" s="51"/>
      <c r="B18" s="535" t="s">
        <v>76</v>
      </c>
      <c r="C18" s="467"/>
      <c r="D18" s="467"/>
      <c r="E18" s="536"/>
      <c r="F18" s="536"/>
      <c r="G18" s="536"/>
      <c r="H18" s="536"/>
      <c r="I18" s="536"/>
      <c r="J18" s="536"/>
      <c r="K18" s="536"/>
      <c r="L18" s="548">
        <v>294.64999999999998</v>
      </c>
      <c r="M18" s="548"/>
      <c r="N18" s="548"/>
      <c r="O18" s="548"/>
      <c r="P18" s="548"/>
      <c r="Q18" s="548"/>
      <c r="R18" s="549"/>
      <c r="S18" s="549"/>
      <c r="T18" s="549"/>
      <c r="U18" s="549"/>
      <c r="V18" s="550"/>
      <c r="W18" s="450"/>
      <c r="X18" s="451"/>
      <c r="Y18" s="451"/>
      <c r="Z18" s="451"/>
      <c r="AA18" s="451"/>
      <c r="AB18" s="442"/>
      <c r="AC18" s="551">
        <v>74.400000000000006</v>
      </c>
      <c r="AD18" s="552"/>
      <c r="AE18" s="552"/>
      <c r="AF18" s="552"/>
      <c r="AG18" s="553"/>
      <c r="AH18" s="551">
        <v>73.3</v>
      </c>
      <c r="AI18" s="552"/>
      <c r="AJ18" s="552"/>
      <c r="AK18" s="552"/>
      <c r="AL18" s="554"/>
      <c r="AM18" s="430"/>
      <c r="AN18" s="431"/>
      <c r="AO18" s="431"/>
      <c r="AP18" s="431"/>
      <c r="AQ18" s="431"/>
      <c r="AR18" s="431"/>
      <c r="AS18" s="431"/>
      <c r="AT18" s="432"/>
      <c r="AU18" s="433"/>
      <c r="AV18" s="434"/>
      <c r="AW18" s="434"/>
      <c r="AX18" s="434"/>
      <c r="AY18" s="435" t="s">
        <v>75</v>
      </c>
      <c r="AZ18" s="436"/>
      <c r="BA18" s="436"/>
      <c r="BB18" s="436"/>
      <c r="BC18" s="436"/>
      <c r="BD18" s="436"/>
      <c r="BE18" s="436"/>
      <c r="BF18" s="436"/>
      <c r="BG18" s="436"/>
      <c r="BH18" s="436"/>
      <c r="BI18" s="436"/>
      <c r="BJ18" s="436"/>
      <c r="BK18" s="436"/>
      <c r="BL18" s="436"/>
      <c r="BM18" s="437"/>
      <c r="BN18" s="384">
        <v>14082570</v>
      </c>
      <c r="BO18" s="385"/>
      <c r="BP18" s="385"/>
      <c r="BQ18" s="385"/>
      <c r="BR18" s="385"/>
      <c r="BS18" s="385"/>
      <c r="BT18" s="385"/>
      <c r="BU18" s="386"/>
      <c r="BV18" s="384">
        <v>14020654</v>
      </c>
      <c r="BW18" s="385"/>
      <c r="BX18" s="385"/>
      <c r="BY18" s="385"/>
      <c r="BZ18" s="385"/>
      <c r="CA18" s="385"/>
      <c r="CB18" s="385"/>
      <c r="CC18" s="386"/>
      <c r="CD18" s="64"/>
      <c r="CE18" s="530"/>
      <c r="CF18" s="530"/>
      <c r="CG18" s="530"/>
      <c r="CH18" s="530"/>
      <c r="CI18" s="530"/>
      <c r="CJ18" s="530"/>
      <c r="CK18" s="530"/>
      <c r="CL18" s="530"/>
      <c r="CM18" s="530"/>
      <c r="CN18" s="530"/>
      <c r="CO18" s="530"/>
      <c r="CP18" s="530"/>
      <c r="CQ18" s="530"/>
      <c r="CR18" s="530"/>
      <c r="CS18" s="531"/>
      <c r="CT18" s="381"/>
      <c r="CU18" s="382"/>
      <c r="CV18" s="382"/>
      <c r="CW18" s="382"/>
      <c r="CX18" s="382"/>
      <c r="CY18" s="382"/>
      <c r="CZ18" s="382"/>
      <c r="DA18" s="383"/>
      <c r="DB18" s="381"/>
      <c r="DC18" s="382"/>
      <c r="DD18" s="382"/>
      <c r="DE18" s="382"/>
      <c r="DF18" s="382"/>
      <c r="DG18" s="382"/>
      <c r="DH18" s="382"/>
      <c r="DI18" s="383"/>
      <c r="DJ18" s="43"/>
      <c r="DK18" s="43"/>
      <c r="DL18" s="43"/>
      <c r="DM18" s="43"/>
      <c r="DN18" s="43"/>
      <c r="DO18" s="43"/>
    </row>
    <row r="19" spans="1:119" ht="18.75" customHeight="1" thickBot="1" x14ac:dyDescent="0.2">
      <c r="A19" s="51"/>
      <c r="B19" s="535" t="s">
        <v>74</v>
      </c>
      <c r="C19" s="467"/>
      <c r="D19" s="467"/>
      <c r="E19" s="536"/>
      <c r="F19" s="536"/>
      <c r="G19" s="536"/>
      <c r="H19" s="536"/>
      <c r="I19" s="536"/>
      <c r="J19" s="536"/>
      <c r="K19" s="536"/>
      <c r="L19" s="537">
        <v>237</v>
      </c>
      <c r="M19" s="537"/>
      <c r="N19" s="537"/>
      <c r="O19" s="537"/>
      <c r="P19" s="537"/>
      <c r="Q19" s="537"/>
      <c r="R19" s="538"/>
      <c r="S19" s="538"/>
      <c r="T19" s="538"/>
      <c r="U19" s="538"/>
      <c r="V19" s="539"/>
      <c r="W19" s="406"/>
      <c r="X19" s="407"/>
      <c r="Y19" s="407"/>
      <c r="Z19" s="407"/>
      <c r="AA19" s="407"/>
      <c r="AB19" s="407"/>
      <c r="AC19" s="540"/>
      <c r="AD19" s="540"/>
      <c r="AE19" s="540"/>
      <c r="AF19" s="540"/>
      <c r="AG19" s="540"/>
      <c r="AH19" s="540"/>
      <c r="AI19" s="540"/>
      <c r="AJ19" s="540"/>
      <c r="AK19" s="540"/>
      <c r="AL19" s="541"/>
      <c r="AM19" s="430"/>
      <c r="AN19" s="431"/>
      <c r="AO19" s="431"/>
      <c r="AP19" s="431"/>
      <c r="AQ19" s="431"/>
      <c r="AR19" s="431"/>
      <c r="AS19" s="431"/>
      <c r="AT19" s="432"/>
      <c r="AU19" s="433"/>
      <c r="AV19" s="434"/>
      <c r="AW19" s="434"/>
      <c r="AX19" s="434"/>
      <c r="AY19" s="435" t="s">
        <v>73</v>
      </c>
      <c r="AZ19" s="436"/>
      <c r="BA19" s="436"/>
      <c r="BB19" s="436"/>
      <c r="BC19" s="436"/>
      <c r="BD19" s="436"/>
      <c r="BE19" s="436"/>
      <c r="BF19" s="436"/>
      <c r="BG19" s="436"/>
      <c r="BH19" s="436"/>
      <c r="BI19" s="436"/>
      <c r="BJ19" s="436"/>
      <c r="BK19" s="436"/>
      <c r="BL19" s="436"/>
      <c r="BM19" s="437"/>
      <c r="BN19" s="384">
        <v>17704865</v>
      </c>
      <c r="BO19" s="385"/>
      <c r="BP19" s="385"/>
      <c r="BQ19" s="385"/>
      <c r="BR19" s="385"/>
      <c r="BS19" s="385"/>
      <c r="BT19" s="385"/>
      <c r="BU19" s="386"/>
      <c r="BV19" s="384">
        <v>17805650</v>
      </c>
      <c r="BW19" s="385"/>
      <c r="BX19" s="385"/>
      <c r="BY19" s="385"/>
      <c r="BZ19" s="385"/>
      <c r="CA19" s="385"/>
      <c r="CB19" s="385"/>
      <c r="CC19" s="386"/>
      <c r="CD19" s="64"/>
      <c r="CE19" s="530"/>
      <c r="CF19" s="530"/>
      <c r="CG19" s="530"/>
      <c r="CH19" s="530"/>
      <c r="CI19" s="530"/>
      <c r="CJ19" s="530"/>
      <c r="CK19" s="530"/>
      <c r="CL19" s="530"/>
      <c r="CM19" s="530"/>
      <c r="CN19" s="530"/>
      <c r="CO19" s="530"/>
      <c r="CP19" s="530"/>
      <c r="CQ19" s="530"/>
      <c r="CR19" s="530"/>
      <c r="CS19" s="531"/>
      <c r="CT19" s="381"/>
      <c r="CU19" s="382"/>
      <c r="CV19" s="382"/>
      <c r="CW19" s="382"/>
      <c r="CX19" s="382"/>
      <c r="CY19" s="382"/>
      <c r="CZ19" s="382"/>
      <c r="DA19" s="383"/>
      <c r="DB19" s="381"/>
      <c r="DC19" s="382"/>
      <c r="DD19" s="382"/>
      <c r="DE19" s="382"/>
      <c r="DF19" s="382"/>
      <c r="DG19" s="382"/>
      <c r="DH19" s="382"/>
      <c r="DI19" s="383"/>
      <c r="DJ19" s="43"/>
      <c r="DK19" s="43"/>
      <c r="DL19" s="43"/>
      <c r="DM19" s="43"/>
      <c r="DN19" s="43"/>
      <c r="DO19" s="43"/>
    </row>
    <row r="20" spans="1:119" ht="18.75" customHeight="1" thickBot="1" x14ac:dyDescent="0.2">
      <c r="A20" s="51"/>
      <c r="B20" s="535" t="s">
        <v>72</v>
      </c>
      <c r="C20" s="467"/>
      <c r="D20" s="467"/>
      <c r="E20" s="536"/>
      <c r="F20" s="536"/>
      <c r="G20" s="536"/>
      <c r="H20" s="536"/>
      <c r="I20" s="536"/>
      <c r="J20" s="536"/>
      <c r="K20" s="536"/>
      <c r="L20" s="537">
        <v>28846</v>
      </c>
      <c r="M20" s="537"/>
      <c r="N20" s="537"/>
      <c r="O20" s="537"/>
      <c r="P20" s="537"/>
      <c r="Q20" s="537"/>
      <c r="R20" s="538"/>
      <c r="S20" s="538"/>
      <c r="T20" s="538"/>
      <c r="U20" s="538"/>
      <c r="V20" s="539"/>
      <c r="W20" s="450"/>
      <c r="X20" s="451"/>
      <c r="Y20" s="451"/>
      <c r="Z20" s="451"/>
      <c r="AA20" s="451"/>
      <c r="AB20" s="451"/>
      <c r="AC20" s="542"/>
      <c r="AD20" s="542"/>
      <c r="AE20" s="542"/>
      <c r="AF20" s="542"/>
      <c r="AG20" s="542"/>
      <c r="AH20" s="542"/>
      <c r="AI20" s="542"/>
      <c r="AJ20" s="542"/>
      <c r="AK20" s="542"/>
      <c r="AL20" s="543"/>
      <c r="AM20" s="544"/>
      <c r="AN20" s="479"/>
      <c r="AO20" s="479"/>
      <c r="AP20" s="479"/>
      <c r="AQ20" s="479"/>
      <c r="AR20" s="479"/>
      <c r="AS20" s="479"/>
      <c r="AT20" s="480"/>
      <c r="AU20" s="545"/>
      <c r="AV20" s="546"/>
      <c r="AW20" s="546"/>
      <c r="AX20" s="547"/>
      <c r="AY20" s="435"/>
      <c r="AZ20" s="436"/>
      <c r="BA20" s="436"/>
      <c r="BB20" s="436"/>
      <c r="BC20" s="436"/>
      <c r="BD20" s="436"/>
      <c r="BE20" s="436"/>
      <c r="BF20" s="436"/>
      <c r="BG20" s="436"/>
      <c r="BH20" s="436"/>
      <c r="BI20" s="436"/>
      <c r="BJ20" s="436"/>
      <c r="BK20" s="436"/>
      <c r="BL20" s="436"/>
      <c r="BM20" s="437"/>
      <c r="BN20" s="384"/>
      <c r="BO20" s="385"/>
      <c r="BP20" s="385"/>
      <c r="BQ20" s="385"/>
      <c r="BR20" s="385"/>
      <c r="BS20" s="385"/>
      <c r="BT20" s="385"/>
      <c r="BU20" s="386"/>
      <c r="BV20" s="384"/>
      <c r="BW20" s="385"/>
      <c r="BX20" s="385"/>
      <c r="BY20" s="385"/>
      <c r="BZ20" s="385"/>
      <c r="CA20" s="385"/>
      <c r="CB20" s="385"/>
      <c r="CC20" s="386"/>
      <c r="CD20" s="64"/>
      <c r="CE20" s="530"/>
      <c r="CF20" s="530"/>
      <c r="CG20" s="530"/>
      <c r="CH20" s="530"/>
      <c r="CI20" s="530"/>
      <c r="CJ20" s="530"/>
      <c r="CK20" s="530"/>
      <c r="CL20" s="530"/>
      <c r="CM20" s="530"/>
      <c r="CN20" s="530"/>
      <c r="CO20" s="530"/>
      <c r="CP20" s="530"/>
      <c r="CQ20" s="530"/>
      <c r="CR20" s="530"/>
      <c r="CS20" s="531"/>
      <c r="CT20" s="381"/>
      <c r="CU20" s="382"/>
      <c r="CV20" s="382"/>
      <c r="CW20" s="382"/>
      <c r="CX20" s="382"/>
      <c r="CY20" s="382"/>
      <c r="CZ20" s="382"/>
      <c r="DA20" s="383"/>
      <c r="DB20" s="381"/>
      <c r="DC20" s="382"/>
      <c r="DD20" s="382"/>
      <c r="DE20" s="382"/>
      <c r="DF20" s="382"/>
      <c r="DG20" s="382"/>
      <c r="DH20" s="382"/>
      <c r="DI20" s="383"/>
      <c r="DJ20" s="43"/>
      <c r="DK20" s="43"/>
      <c r="DL20" s="43"/>
      <c r="DM20" s="43"/>
      <c r="DN20" s="43"/>
      <c r="DO20" s="43"/>
    </row>
    <row r="21" spans="1:119" ht="18.75" customHeight="1" x14ac:dyDescent="0.15">
      <c r="A21" s="51"/>
      <c r="B21" s="555" t="s">
        <v>71</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35"/>
      <c r="AZ21" s="436"/>
      <c r="BA21" s="436"/>
      <c r="BB21" s="436"/>
      <c r="BC21" s="436"/>
      <c r="BD21" s="436"/>
      <c r="BE21" s="436"/>
      <c r="BF21" s="436"/>
      <c r="BG21" s="436"/>
      <c r="BH21" s="436"/>
      <c r="BI21" s="436"/>
      <c r="BJ21" s="436"/>
      <c r="BK21" s="436"/>
      <c r="BL21" s="436"/>
      <c r="BM21" s="437"/>
      <c r="BN21" s="384"/>
      <c r="BO21" s="385"/>
      <c r="BP21" s="385"/>
      <c r="BQ21" s="385"/>
      <c r="BR21" s="385"/>
      <c r="BS21" s="385"/>
      <c r="BT21" s="385"/>
      <c r="BU21" s="386"/>
      <c r="BV21" s="384"/>
      <c r="BW21" s="385"/>
      <c r="BX21" s="385"/>
      <c r="BY21" s="385"/>
      <c r="BZ21" s="385"/>
      <c r="CA21" s="385"/>
      <c r="CB21" s="385"/>
      <c r="CC21" s="386"/>
      <c r="CD21" s="64"/>
      <c r="CE21" s="530"/>
      <c r="CF21" s="530"/>
      <c r="CG21" s="530"/>
      <c r="CH21" s="530"/>
      <c r="CI21" s="530"/>
      <c r="CJ21" s="530"/>
      <c r="CK21" s="530"/>
      <c r="CL21" s="530"/>
      <c r="CM21" s="530"/>
      <c r="CN21" s="530"/>
      <c r="CO21" s="530"/>
      <c r="CP21" s="530"/>
      <c r="CQ21" s="530"/>
      <c r="CR21" s="530"/>
      <c r="CS21" s="531"/>
      <c r="CT21" s="381"/>
      <c r="CU21" s="382"/>
      <c r="CV21" s="382"/>
      <c r="CW21" s="382"/>
      <c r="CX21" s="382"/>
      <c r="CY21" s="382"/>
      <c r="CZ21" s="382"/>
      <c r="DA21" s="383"/>
      <c r="DB21" s="381"/>
      <c r="DC21" s="382"/>
      <c r="DD21" s="382"/>
      <c r="DE21" s="382"/>
      <c r="DF21" s="382"/>
      <c r="DG21" s="382"/>
      <c r="DH21" s="382"/>
      <c r="DI21" s="383"/>
      <c r="DJ21" s="43"/>
      <c r="DK21" s="43"/>
      <c r="DL21" s="43"/>
      <c r="DM21" s="43"/>
      <c r="DN21" s="43"/>
      <c r="DO21" s="43"/>
    </row>
    <row r="22" spans="1:119" ht="18.75" customHeight="1" thickBot="1" x14ac:dyDescent="0.2">
      <c r="A22" s="51"/>
      <c r="B22" s="560" t="s">
        <v>70</v>
      </c>
      <c r="C22" s="561"/>
      <c r="D22" s="562"/>
      <c r="E22" s="444" t="s">
        <v>67</v>
      </c>
      <c r="F22" s="449"/>
      <c r="G22" s="449"/>
      <c r="H22" s="449"/>
      <c r="I22" s="449"/>
      <c r="J22" s="449"/>
      <c r="K22" s="439"/>
      <c r="L22" s="444" t="s">
        <v>69</v>
      </c>
      <c r="M22" s="449"/>
      <c r="N22" s="449"/>
      <c r="O22" s="449"/>
      <c r="P22" s="439"/>
      <c r="Q22" s="569" t="s">
        <v>64</v>
      </c>
      <c r="R22" s="570"/>
      <c r="S22" s="570"/>
      <c r="T22" s="570"/>
      <c r="U22" s="570"/>
      <c r="V22" s="571"/>
      <c r="W22" s="575" t="s">
        <v>68</v>
      </c>
      <c r="X22" s="561"/>
      <c r="Y22" s="562"/>
      <c r="Z22" s="444" t="s">
        <v>67</v>
      </c>
      <c r="AA22" s="449"/>
      <c r="AB22" s="449"/>
      <c r="AC22" s="449"/>
      <c r="AD22" s="449"/>
      <c r="AE22" s="449"/>
      <c r="AF22" s="449"/>
      <c r="AG22" s="439"/>
      <c r="AH22" s="580" t="s">
        <v>66</v>
      </c>
      <c r="AI22" s="449"/>
      <c r="AJ22" s="449"/>
      <c r="AK22" s="449"/>
      <c r="AL22" s="439"/>
      <c r="AM22" s="580" t="s">
        <v>65</v>
      </c>
      <c r="AN22" s="581"/>
      <c r="AO22" s="581"/>
      <c r="AP22" s="581"/>
      <c r="AQ22" s="581"/>
      <c r="AR22" s="582"/>
      <c r="AS22" s="569" t="s">
        <v>64</v>
      </c>
      <c r="AT22" s="570"/>
      <c r="AU22" s="570"/>
      <c r="AV22" s="570"/>
      <c r="AW22" s="570"/>
      <c r="AX22" s="586"/>
      <c r="AY22" s="588"/>
      <c r="AZ22" s="589"/>
      <c r="BA22" s="589"/>
      <c r="BB22" s="589"/>
      <c r="BC22" s="589"/>
      <c r="BD22" s="589"/>
      <c r="BE22" s="589"/>
      <c r="BF22" s="589"/>
      <c r="BG22" s="589"/>
      <c r="BH22" s="589"/>
      <c r="BI22" s="589"/>
      <c r="BJ22" s="589"/>
      <c r="BK22" s="589"/>
      <c r="BL22" s="589"/>
      <c r="BM22" s="590"/>
      <c r="BN22" s="591"/>
      <c r="BO22" s="592"/>
      <c r="BP22" s="592"/>
      <c r="BQ22" s="592"/>
      <c r="BR22" s="592"/>
      <c r="BS22" s="592"/>
      <c r="BT22" s="592"/>
      <c r="BU22" s="593"/>
      <c r="BV22" s="591"/>
      <c r="BW22" s="592"/>
      <c r="BX22" s="592"/>
      <c r="BY22" s="592"/>
      <c r="BZ22" s="592"/>
      <c r="CA22" s="592"/>
      <c r="CB22" s="592"/>
      <c r="CC22" s="593"/>
      <c r="CD22" s="64"/>
      <c r="CE22" s="530"/>
      <c r="CF22" s="530"/>
      <c r="CG22" s="530"/>
      <c r="CH22" s="530"/>
      <c r="CI22" s="530"/>
      <c r="CJ22" s="530"/>
      <c r="CK22" s="530"/>
      <c r="CL22" s="530"/>
      <c r="CM22" s="530"/>
      <c r="CN22" s="530"/>
      <c r="CO22" s="530"/>
      <c r="CP22" s="530"/>
      <c r="CQ22" s="530"/>
      <c r="CR22" s="530"/>
      <c r="CS22" s="531"/>
      <c r="CT22" s="381"/>
      <c r="CU22" s="382"/>
      <c r="CV22" s="382"/>
      <c r="CW22" s="382"/>
      <c r="CX22" s="382"/>
      <c r="CY22" s="382"/>
      <c r="CZ22" s="382"/>
      <c r="DA22" s="383"/>
      <c r="DB22" s="381"/>
      <c r="DC22" s="382"/>
      <c r="DD22" s="382"/>
      <c r="DE22" s="382"/>
      <c r="DF22" s="382"/>
      <c r="DG22" s="382"/>
      <c r="DH22" s="382"/>
      <c r="DI22" s="383"/>
      <c r="DJ22" s="43"/>
      <c r="DK22" s="43"/>
      <c r="DL22" s="43"/>
      <c r="DM22" s="43"/>
      <c r="DN22" s="43"/>
      <c r="DO22" s="43"/>
    </row>
    <row r="23" spans="1:119" ht="18.75" customHeight="1" x14ac:dyDescent="0.15">
      <c r="A23" s="51"/>
      <c r="B23" s="563"/>
      <c r="C23" s="564"/>
      <c r="D23" s="565"/>
      <c r="E23" s="404"/>
      <c r="F23" s="411"/>
      <c r="G23" s="411"/>
      <c r="H23" s="411"/>
      <c r="I23" s="411"/>
      <c r="J23" s="411"/>
      <c r="K23" s="398"/>
      <c r="L23" s="404"/>
      <c r="M23" s="411"/>
      <c r="N23" s="411"/>
      <c r="O23" s="411"/>
      <c r="P23" s="398"/>
      <c r="Q23" s="572"/>
      <c r="R23" s="573"/>
      <c r="S23" s="573"/>
      <c r="T23" s="573"/>
      <c r="U23" s="573"/>
      <c r="V23" s="574"/>
      <c r="W23" s="576"/>
      <c r="X23" s="564"/>
      <c r="Y23" s="565"/>
      <c r="Z23" s="404"/>
      <c r="AA23" s="411"/>
      <c r="AB23" s="411"/>
      <c r="AC23" s="411"/>
      <c r="AD23" s="411"/>
      <c r="AE23" s="411"/>
      <c r="AF23" s="411"/>
      <c r="AG23" s="398"/>
      <c r="AH23" s="404"/>
      <c r="AI23" s="411"/>
      <c r="AJ23" s="411"/>
      <c r="AK23" s="411"/>
      <c r="AL23" s="398"/>
      <c r="AM23" s="583"/>
      <c r="AN23" s="584"/>
      <c r="AO23" s="584"/>
      <c r="AP23" s="584"/>
      <c r="AQ23" s="584"/>
      <c r="AR23" s="585"/>
      <c r="AS23" s="572"/>
      <c r="AT23" s="573"/>
      <c r="AU23" s="573"/>
      <c r="AV23" s="573"/>
      <c r="AW23" s="573"/>
      <c r="AX23" s="587"/>
      <c r="AY23" s="418" t="s">
        <v>63</v>
      </c>
      <c r="AZ23" s="419"/>
      <c r="BA23" s="419"/>
      <c r="BB23" s="419"/>
      <c r="BC23" s="419"/>
      <c r="BD23" s="419"/>
      <c r="BE23" s="419"/>
      <c r="BF23" s="419"/>
      <c r="BG23" s="419"/>
      <c r="BH23" s="419"/>
      <c r="BI23" s="419"/>
      <c r="BJ23" s="419"/>
      <c r="BK23" s="419"/>
      <c r="BL23" s="419"/>
      <c r="BM23" s="420"/>
      <c r="BN23" s="384">
        <v>27303462</v>
      </c>
      <c r="BO23" s="385"/>
      <c r="BP23" s="385"/>
      <c r="BQ23" s="385"/>
      <c r="BR23" s="385"/>
      <c r="BS23" s="385"/>
      <c r="BT23" s="385"/>
      <c r="BU23" s="386"/>
      <c r="BV23" s="384">
        <v>26895930</v>
      </c>
      <c r="BW23" s="385"/>
      <c r="BX23" s="385"/>
      <c r="BY23" s="385"/>
      <c r="BZ23" s="385"/>
      <c r="CA23" s="385"/>
      <c r="CB23" s="385"/>
      <c r="CC23" s="386"/>
      <c r="CD23" s="64"/>
      <c r="CE23" s="530"/>
      <c r="CF23" s="530"/>
      <c r="CG23" s="530"/>
      <c r="CH23" s="530"/>
      <c r="CI23" s="530"/>
      <c r="CJ23" s="530"/>
      <c r="CK23" s="530"/>
      <c r="CL23" s="530"/>
      <c r="CM23" s="530"/>
      <c r="CN23" s="530"/>
      <c r="CO23" s="530"/>
      <c r="CP23" s="530"/>
      <c r="CQ23" s="530"/>
      <c r="CR23" s="530"/>
      <c r="CS23" s="531"/>
      <c r="CT23" s="381"/>
      <c r="CU23" s="382"/>
      <c r="CV23" s="382"/>
      <c r="CW23" s="382"/>
      <c r="CX23" s="382"/>
      <c r="CY23" s="382"/>
      <c r="CZ23" s="382"/>
      <c r="DA23" s="383"/>
      <c r="DB23" s="381"/>
      <c r="DC23" s="382"/>
      <c r="DD23" s="382"/>
      <c r="DE23" s="382"/>
      <c r="DF23" s="382"/>
      <c r="DG23" s="382"/>
      <c r="DH23" s="382"/>
      <c r="DI23" s="383"/>
      <c r="DJ23" s="43"/>
      <c r="DK23" s="43"/>
      <c r="DL23" s="43"/>
      <c r="DM23" s="43"/>
      <c r="DN23" s="43"/>
      <c r="DO23" s="43"/>
    </row>
    <row r="24" spans="1:119" ht="18.75" customHeight="1" thickBot="1" x14ac:dyDescent="0.2">
      <c r="A24" s="51"/>
      <c r="B24" s="563"/>
      <c r="C24" s="564"/>
      <c r="D24" s="565"/>
      <c r="E24" s="474" t="s">
        <v>62</v>
      </c>
      <c r="F24" s="431"/>
      <c r="G24" s="431"/>
      <c r="H24" s="431"/>
      <c r="I24" s="431"/>
      <c r="J24" s="431"/>
      <c r="K24" s="432"/>
      <c r="L24" s="475">
        <v>1</v>
      </c>
      <c r="M24" s="476"/>
      <c r="N24" s="476"/>
      <c r="O24" s="476"/>
      <c r="P24" s="490"/>
      <c r="Q24" s="475">
        <v>8450</v>
      </c>
      <c r="R24" s="476"/>
      <c r="S24" s="476"/>
      <c r="T24" s="476"/>
      <c r="U24" s="476"/>
      <c r="V24" s="490"/>
      <c r="W24" s="576"/>
      <c r="X24" s="564"/>
      <c r="Y24" s="565"/>
      <c r="Z24" s="474" t="s">
        <v>61</v>
      </c>
      <c r="AA24" s="431"/>
      <c r="AB24" s="431"/>
      <c r="AC24" s="431"/>
      <c r="AD24" s="431"/>
      <c r="AE24" s="431"/>
      <c r="AF24" s="431"/>
      <c r="AG24" s="432"/>
      <c r="AH24" s="475">
        <v>475</v>
      </c>
      <c r="AI24" s="476"/>
      <c r="AJ24" s="476"/>
      <c r="AK24" s="476"/>
      <c r="AL24" s="490"/>
      <c r="AM24" s="475">
        <v>1425475</v>
      </c>
      <c r="AN24" s="476"/>
      <c r="AO24" s="476"/>
      <c r="AP24" s="476"/>
      <c r="AQ24" s="476"/>
      <c r="AR24" s="490"/>
      <c r="AS24" s="475">
        <v>3001</v>
      </c>
      <c r="AT24" s="476"/>
      <c r="AU24" s="476"/>
      <c r="AV24" s="476"/>
      <c r="AW24" s="476"/>
      <c r="AX24" s="477"/>
      <c r="AY24" s="588" t="s">
        <v>60</v>
      </c>
      <c r="AZ24" s="589"/>
      <c r="BA24" s="589"/>
      <c r="BB24" s="589"/>
      <c r="BC24" s="589"/>
      <c r="BD24" s="589"/>
      <c r="BE24" s="589"/>
      <c r="BF24" s="589"/>
      <c r="BG24" s="589"/>
      <c r="BH24" s="589"/>
      <c r="BI24" s="589"/>
      <c r="BJ24" s="589"/>
      <c r="BK24" s="589"/>
      <c r="BL24" s="589"/>
      <c r="BM24" s="590"/>
      <c r="BN24" s="384">
        <v>14349471</v>
      </c>
      <c r="BO24" s="385"/>
      <c r="BP24" s="385"/>
      <c r="BQ24" s="385"/>
      <c r="BR24" s="385"/>
      <c r="BS24" s="385"/>
      <c r="BT24" s="385"/>
      <c r="BU24" s="386"/>
      <c r="BV24" s="384">
        <v>13771488</v>
      </c>
      <c r="BW24" s="385"/>
      <c r="BX24" s="385"/>
      <c r="BY24" s="385"/>
      <c r="BZ24" s="385"/>
      <c r="CA24" s="385"/>
      <c r="CB24" s="385"/>
      <c r="CC24" s="386"/>
      <c r="CD24" s="64"/>
      <c r="CE24" s="530"/>
      <c r="CF24" s="530"/>
      <c r="CG24" s="530"/>
      <c r="CH24" s="530"/>
      <c r="CI24" s="530"/>
      <c r="CJ24" s="530"/>
      <c r="CK24" s="530"/>
      <c r="CL24" s="530"/>
      <c r="CM24" s="530"/>
      <c r="CN24" s="530"/>
      <c r="CO24" s="530"/>
      <c r="CP24" s="530"/>
      <c r="CQ24" s="530"/>
      <c r="CR24" s="530"/>
      <c r="CS24" s="531"/>
      <c r="CT24" s="381"/>
      <c r="CU24" s="382"/>
      <c r="CV24" s="382"/>
      <c r="CW24" s="382"/>
      <c r="CX24" s="382"/>
      <c r="CY24" s="382"/>
      <c r="CZ24" s="382"/>
      <c r="DA24" s="383"/>
      <c r="DB24" s="381"/>
      <c r="DC24" s="382"/>
      <c r="DD24" s="382"/>
      <c r="DE24" s="382"/>
      <c r="DF24" s="382"/>
      <c r="DG24" s="382"/>
      <c r="DH24" s="382"/>
      <c r="DI24" s="383"/>
      <c r="DJ24" s="43"/>
      <c r="DK24" s="43"/>
      <c r="DL24" s="43"/>
      <c r="DM24" s="43"/>
      <c r="DN24" s="43"/>
      <c r="DO24" s="43"/>
    </row>
    <row r="25" spans="1:119" s="43" customFormat="1" ht="18.75" customHeight="1" x14ac:dyDescent="0.15">
      <c r="A25" s="51"/>
      <c r="B25" s="563"/>
      <c r="C25" s="564"/>
      <c r="D25" s="565"/>
      <c r="E25" s="474" t="s">
        <v>59</v>
      </c>
      <c r="F25" s="431"/>
      <c r="G25" s="431"/>
      <c r="H25" s="431"/>
      <c r="I25" s="431"/>
      <c r="J25" s="431"/>
      <c r="K25" s="432"/>
      <c r="L25" s="475">
        <v>1</v>
      </c>
      <c r="M25" s="476"/>
      <c r="N25" s="476"/>
      <c r="O25" s="476"/>
      <c r="P25" s="490"/>
      <c r="Q25" s="475">
        <v>7070</v>
      </c>
      <c r="R25" s="476"/>
      <c r="S25" s="476"/>
      <c r="T25" s="476"/>
      <c r="U25" s="476"/>
      <c r="V25" s="490"/>
      <c r="W25" s="576"/>
      <c r="X25" s="564"/>
      <c r="Y25" s="565"/>
      <c r="Z25" s="474" t="s">
        <v>58</v>
      </c>
      <c r="AA25" s="431"/>
      <c r="AB25" s="431"/>
      <c r="AC25" s="431"/>
      <c r="AD25" s="431"/>
      <c r="AE25" s="431"/>
      <c r="AF25" s="431"/>
      <c r="AG25" s="432"/>
      <c r="AH25" s="475">
        <v>102</v>
      </c>
      <c r="AI25" s="476"/>
      <c r="AJ25" s="476"/>
      <c r="AK25" s="476"/>
      <c r="AL25" s="490"/>
      <c r="AM25" s="475">
        <v>279582</v>
      </c>
      <c r="AN25" s="476"/>
      <c r="AO25" s="476"/>
      <c r="AP25" s="476"/>
      <c r="AQ25" s="476"/>
      <c r="AR25" s="490"/>
      <c r="AS25" s="475">
        <v>2741</v>
      </c>
      <c r="AT25" s="476"/>
      <c r="AU25" s="476"/>
      <c r="AV25" s="476"/>
      <c r="AW25" s="476"/>
      <c r="AX25" s="477"/>
      <c r="AY25" s="418" t="s">
        <v>57</v>
      </c>
      <c r="AZ25" s="419"/>
      <c r="BA25" s="419"/>
      <c r="BB25" s="419"/>
      <c r="BC25" s="419"/>
      <c r="BD25" s="419"/>
      <c r="BE25" s="419"/>
      <c r="BF25" s="419"/>
      <c r="BG25" s="419"/>
      <c r="BH25" s="419"/>
      <c r="BI25" s="419"/>
      <c r="BJ25" s="419"/>
      <c r="BK25" s="419"/>
      <c r="BL25" s="419"/>
      <c r="BM25" s="420"/>
      <c r="BN25" s="421">
        <v>6750981</v>
      </c>
      <c r="BO25" s="422"/>
      <c r="BP25" s="422"/>
      <c r="BQ25" s="422"/>
      <c r="BR25" s="422"/>
      <c r="BS25" s="422"/>
      <c r="BT25" s="422"/>
      <c r="BU25" s="423"/>
      <c r="BV25" s="421">
        <v>6679310</v>
      </c>
      <c r="BW25" s="422"/>
      <c r="BX25" s="422"/>
      <c r="BY25" s="422"/>
      <c r="BZ25" s="422"/>
      <c r="CA25" s="422"/>
      <c r="CB25" s="422"/>
      <c r="CC25" s="423"/>
      <c r="CD25" s="64"/>
      <c r="CE25" s="530"/>
      <c r="CF25" s="530"/>
      <c r="CG25" s="530"/>
      <c r="CH25" s="530"/>
      <c r="CI25" s="530"/>
      <c r="CJ25" s="530"/>
      <c r="CK25" s="530"/>
      <c r="CL25" s="530"/>
      <c r="CM25" s="530"/>
      <c r="CN25" s="530"/>
      <c r="CO25" s="530"/>
      <c r="CP25" s="530"/>
      <c r="CQ25" s="530"/>
      <c r="CR25" s="530"/>
      <c r="CS25" s="531"/>
      <c r="CT25" s="381"/>
      <c r="CU25" s="382"/>
      <c r="CV25" s="382"/>
      <c r="CW25" s="382"/>
      <c r="CX25" s="382"/>
      <c r="CY25" s="382"/>
      <c r="CZ25" s="382"/>
      <c r="DA25" s="383"/>
      <c r="DB25" s="381"/>
      <c r="DC25" s="382"/>
      <c r="DD25" s="382"/>
      <c r="DE25" s="382"/>
      <c r="DF25" s="382"/>
      <c r="DG25" s="382"/>
      <c r="DH25" s="382"/>
      <c r="DI25" s="383"/>
    </row>
    <row r="26" spans="1:119" s="43" customFormat="1" ht="18.75" customHeight="1" x14ac:dyDescent="0.15">
      <c r="A26" s="51"/>
      <c r="B26" s="563"/>
      <c r="C26" s="564"/>
      <c r="D26" s="565"/>
      <c r="E26" s="474" t="s">
        <v>56</v>
      </c>
      <c r="F26" s="431"/>
      <c r="G26" s="431"/>
      <c r="H26" s="431"/>
      <c r="I26" s="431"/>
      <c r="J26" s="431"/>
      <c r="K26" s="432"/>
      <c r="L26" s="475">
        <v>1</v>
      </c>
      <c r="M26" s="476"/>
      <c r="N26" s="476"/>
      <c r="O26" s="476"/>
      <c r="P26" s="490"/>
      <c r="Q26" s="475">
        <v>6060</v>
      </c>
      <c r="R26" s="476"/>
      <c r="S26" s="476"/>
      <c r="T26" s="476"/>
      <c r="U26" s="476"/>
      <c r="V26" s="490"/>
      <c r="W26" s="576"/>
      <c r="X26" s="564"/>
      <c r="Y26" s="565"/>
      <c r="Z26" s="474" t="s">
        <v>55</v>
      </c>
      <c r="AA26" s="558"/>
      <c r="AB26" s="558"/>
      <c r="AC26" s="558"/>
      <c r="AD26" s="558"/>
      <c r="AE26" s="558"/>
      <c r="AF26" s="558"/>
      <c r="AG26" s="559"/>
      <c r="AH26" s="475">
        <v>6</v>
      </c>
      <c r="AI26" s="476"/>
      <c r="AJ26" s="476"/>
      <c r="AK26" s="476"/>
      <c r="AL26" s="490"/>
      <c r="AM26" s="475">
        <v>22842</v>
      </c>
      <c r="AN26" s="476"/>
      <c r="AO26" s="476"/>
      <c r="AP26" s="476"/>
      <c r="AQ26" s="476"/>
      <c r="AR26" s="490"/>
      <c r="AS26" s="475">
        <v>3807</v>
      </c>
      <c r="AT26" s="476"/>
      <c r="AU26" s="476"/>
      <c r="AV26" s="476"/>
      <c r="AW26" s="476"/>
      <c r="AX26" s="477"/>
      <c r="AY26" s="387" t="s">
        <v>54</v>
      </c>
      <c r="AZ26" s="388"/>
      <c r="BA26" s="388"/>
      <c r="BB26" s="388"/>
      <c r="BC26" s="388"/>
      <c r="BD26" s="388"/>
      <c r="BE26" s="388"/>
      <c r="BF26" s="388"/>
      <c r="BG26" s="388"/>
      <c r="BH26" s="388"/>
      <c r="BI26" s="388"/>
      <c r="BJ26" s="388"/>
      <c r="BK26" s="388"/>
      <c r="BL26" s="388"/>
      <c r="BM26" s="389"/>
      <c r="BN26" s="384" t="s">
        <v>42</v>
      </c>
      <c r="BO26" s="385"/>
      <c r="BP26" s="385"/>
      <c r="BQ26" s="385"/>
      <c r="BR26" s="385"/>
      <c r="BS26" s="385"/>
      <c r="BT26" s="385"/>
      <c r="BU26" s="386"/>
      <c r="BV26" s="384" t="s">
        <v>42</v>
      </c>
      <c r="BW26" s="385"/>
      <c r="BX26" s="385"/>
      <c r="BY26" s="385"/>
      <c r="BZ26" s="385"/>
      <c r="CA26" s="385"/>
      <c r="CB26" s="385"/>
      <c r="CC26" s="386"/>
      <c r="CD26" s="64"/>
      <c r="CE26" s="530"/>
      <c r="CF26" s="530"/>
      <c r="CG26" s="530"/>
      <c r="CH26" s="530"/>
      <c r="CI26" s="530"/>
      <c r="CJ26" s="530"/>
      <c r="CK26" s="530"/>
      <c r="CL26" s="530"/>
      <c r="CM26" s="530"/>
      <c r="CN26" s="530"/>
      <c r="CO26" s="530"/>
      <c r="CP26" s="530"/>
      <c r="CQ26" s="530"/>
      <c r="CR26" s="530"/>
      <c r="CS26" s="531"/>
      <c r="CT26" s="381"/>
      <c r="CU26" s="382"/>
      <c r="CV26" s="382"/>
      <c r="CW26" s="382"/>
      <c r="CX26" s="382"/>
      <c r="CY26" s="382"/>
      <c r="CZ26" s="382"/>
      <c r="DA26" s="383"/>
      <c r="DB26" s="381"/>
      <c r="DC26" s="382"/>
      <c r="DD26" s="382"/>
      <c r="DE26" s="382"/>
      <c r="DF26" s="382"/>
      <c r="DG26" s="382"/>
      <c r="DH26" s="382"/>
      <c r="DI26" s="383"/>
    </row>
    <row r="27" spans="1:119" ht="18.75" customHeight="1" thickBot="1" x14ac:dyDescent="0.2">
      <c r="A27" s="51"/>
      <c r="B27" s="563"/>
      <c r="C27" s="564"/>
      <c r="D27" s="565"/>
      <c r="E27" s="474" t="s">
        <v>53</v>
      </c>
      <c r="F27" s="431"/>
      <c r="G27" s="431"/>
      <c r="H27" s="431"/>
      <c r="I27" s="431"/>
      <c r="J27" s="431"/>
      <c r="K27" s="432"/>
      <c r="L27" s="475">
        <v>1</v>
      </c>
      <c r="M27" s="476"/>
      <c r="N27" s="476"/>
      <c r="O27" s="476"/>
      <c r="P27" s="490"/>
      <c r="Q27" s="475">
        <v>4400</v>
      </c>
      <c r="R27" s="476"/>
      <c r="S27" s="476"/>
      <c r="T27" s="476"/>
      <c r="U27" s="476"/>
      <c r="V27" s="490"/>
      <c r="W27" s="576"/>
      <c r="X27" s="564"/>
      <c r="Y27" s="565"/>
      <c r="Z27" s="474" t="s">
        <v>52</v>
      </c>
      <c r="AA27" s="431"/>
      <c r="AB27" s="431"/>
      <c r="AC27" s="431"/>
      <c r="AD27" s="431"/>
      <c r="AE27" s="431"/>
      <c r="AF27" s="431"/>
      <c r="AG27" s="432"/>
      <c r="AH27" s="475">
        <v>2</v>
      </c>
      <c r="AI27" s="476"/>
      <c r="AJ27" s="476"/>
      <c r="AK27" s="476"/>
      <c r="AL27" s="490"/>
      <c r="AM27" s="475" t="s">
        <v>51</v>
      </c>
      <c r="AN27" s="476"/>
      <c r="AO27" s="476"/>
      <c r="AP27" s="476"/>
      <c r="AQ27" s="476"/>
      <c r="AR27" s="490"/>
      <c r="AS27" s="475" t="s">
        <v>51</v>
      </c>
      <c r="AT27" s="476"/>
      <c r="AU27" s="476"/>
      <c r="AV27" s="476"/>
      <c r="AW27" s="476"/>
      <c r="AX27" s="477"/>
      <c r="AY27" s="516" t="s">
        <v>50</v>
      </c>
      <c r="AZ27" s="517"/>
      <c r="BA27" s="517"/>
      <c r="BB27" s="517"/>
      <c r="BC27" s="517"/>
      <c r="BD27" s="517"/>
      <c r="BE27" s="517"/>
      <c r="BF27" s="517"/>
      <c r="BG27" s="517"/>
      <c r="BH27" s="517"/>
      <c r="BI27" s="517"/>
      <c r="BJ27" s="517"/>
      <c r="BK27" s="517"/>
      <c r="BL27" s="517"/>
      <c r="BM27" s="518"/>
      <c r="BN27" s="591" t="s">
        <v>42</v>
      </c>
      <c r="BO27" s="592"/>
      <c r="BP27" s="592"/>
      <c r="BQ27" s="592"/>
      <c r="BR27" s="592"/>
      <c r="BS27" s="592"/>
      <c r="BT27" s="592"/>
      <c r="BU27" s="593"/>
      <c r="BV27" s="591" t="s">
        <v>42</v>
      </c>
      <c r="BW27" s="592"/>
      <c r="BX27" s="592"/>
      <c r="BY27" s="592"/>
      <c r="BZ27" s="592"/>
      <c r="CA27" s="592"/>
      <c r="CB27" s="592"/>
      <c r="CC27" s="593"/>
      <c r="CD27" s="63"/>
      <c r="CE27" s="530"/>
      <c r="CF27" s="530"/>
      <c r="CG27" s="530"/>
      <c r="CH27" s="530"/>
      <c r="CI27" s="530"/>
      <c r="CJ27" s="530"/>
      <c r="CK27" s="530"/>
      <c r="CL27" s="530"/>
      <c r="CM27" s="530"/>
      <c r="CN27" s="530"/>
      <c r="CO27" s="530"/>
      <c r="CP27" s="530"/>
      <c r="CQ27" s="530"/>
      <c r="CR27" s="530"/>
      <c r="CS27" s="531"/>
      <c r="CT27" s="381"/>
      <c r="CU27" s="382"/>
      <c r="CV27" s="382"/>
      <c r="CW27" s="382"/>
      <c r="CX27" s="382"/>
      <c r="CY27" s="382"/>
      <c r="CZ27" s="382"/>
      <c r="DA27" s="383"/>
      <c r="DB27" s="381"/>
      <c r="DC27" s="382"/>
      <c r="DD27" s="382"/>
      <c r="DE27" s="382"/>
      <c r="DF27" s="382"/>
      <c r="DG27" s="382"/>
      <c r="DH27" s="382"/>
      <c r="DI27" s="383"/>
      <c r="DJ27" s="43"/>
      <c r="DK27" s="43"/>
      <c r="DL27" s="43"/>
      <c r="DM27" s="43"/>
      <c r="DN27" s="43"/>
      <c r="DO27" s="43"/>
    </row>
    <row r="28" spans="1:119" ht="18.75" customHeight="1" x14ac:dyDescent="0.15">
      <c r="A28" s="51"/>
      <c r="B28" s="563"/>
      <c r="C28" s="564"/>
      <c r="D28" s="565"/>
      <c r="E28" s="474" t="s">
        <v>49</v>
      </c>
      <c r="F28" s="431"/>
      <c r="G28" s="431"/>
      <c r="H28" s="431"/>
      <c r="I28" s="431"/>
      <c r="J28" s="431"/>
      <c r="K28" s="432"/>
      <c r="L28" s="475">
        <v>1</v>
      </c>
      <c r="M28" s="476"/>
      <c r="N28" s="476"/>
      <c r="O28" s="476"/>
      <c r="P28" s="490"/>
      <c r="Q28" s="475">
        <v>3850</v>
      </c>
      <c r="R28" s="476"/>
      <c r="S28" s="476"/>
      <c r="T28" s="476"/>
      <c r="U28" s="476"/>
      <c r="V28" s="490"/>
      <c r="W28" s="576"/>
      <c r="X28" s="564"/>
      <c r="Y28" s="565"/>
      <c r="Z28" s="474" t="s">
        <v>48</v>
      </c>
      <c r="AA28" s="431"/>
      <c r="AB28" s="431"/>
      <c r="AC28" s="431"/>
      <c r="AD28" s="431"/>
      <c r="AE28" s="431"/>
      <c r="AF28" s="431"/>
      <c r="AG28" s="432"/>
      <c r="AH28" s="475" t="s">
        <v>42</v>
      </c>
      <c r="AI28" s="476"/>
      <c r="AJ28" s="476"/>
      <c r="AK28" s="476"/>
      <c r="AL28" s="490"/>
      <c r="AM28" s="475" t="s">
        <v>42</v>
      </c>
      <c r="AN28" s="476"/>
      <c r="AO28" s="476"/>
      <c r="AP28" s="476"/>
      <c r="AQ28" s="476"/>
      <c r="AR28" s="490"/>
      <c r="AS28" s="475" t="s">
        <v>42</v>
      </c>
      <c r="AT28" s="476"/>
      <c r="AU28" s="476"/>
      <c r="AV28" s="476"/>
      <c r="AW28" s="476"/>
      <c r="AX28" s="477"/>
      <c r="AY28" s="602" t="s">
        <v>47</v>
      </c>
      <c r="AZ28" s="603"/>
      <c r="BA28" s="603"/>
      <c r="BB28" s="604"/>
      <c r="BC28" s="418" t="s">
        <v>46</v>
      </c>
      <c r="BD28" s="419"/>
      <c r="BE28" s="419"/>
      <c r="BF28" s="419"/>
      <c r="BG28" s="419"/>
      <c r="BH28" s="419"/>
      <c r="BI28" s="419"/>
      <c r="BJ28" s="419"/>
      <c r="BK28" s="419"/>
      <c r="BL28" s="419"/>
      <c r="BM28" s="420"/>
      <c r="BN28" s="421">
        <v>1897205</v>
      </c>
      <c r="BO28" s="422"/>
      <c r="BP28" s="422"/>
      <c r="BQ28" s="422"/>
      <c r="BR28" s="422"/>
      <c r="BS28" s="422"/>
      <c r="BT28" s="422"/>
      <c r="BU28" s="423"/>
      <c r="BV28" s="421">
        <v>2037465</v>
      </c>
      <c r="BW28" s="422"/>
      <c r="BX28" s="422"/>
      <c r="BY28" s="422"/>
      <c r="BZ28" s="422"/>
      <c r="CA28" s="422"/>
      <c r="CB28" s="422"/>
      <c r="CC28" s="423"/>
      <c r="CD28" s="64"/>
      <c r="CE28" s="530"/>
      <c r="CF28" s="530"/>
      <c r="CG28" s="530"/>
      <c r="CH28" s="530"/>
      <c r="CI28" s="530"/>
      <c r="CJ28" s="530"/>
      <c r="CK28" s="530"/>
      <c r="CL28" s="530"/>
      <c r="CM28" s="530"/>
      <c r="CN28" s="530"/>
      <c r="CO28" s="530"/>
      <c r="CP28" s="530"/>
      <c r="CQ28" s="530"/>
      <c r="CR28" s="530"/>
      <c r="CS28" s="531"/>
      <c r="CT28" s="381"/>
      <c r="CU28" s="382"/>
      <c r="CV28" s="382"/>
      <c r="CW28" s="382"/>
      <c r="CX28" s="382"/>
      <c r="CY28" s="382"/>
      <c r="CZ28" s="382"/>
      <c r="DA28" s="383"/>
      <c r="DB28" s="381"/>
      <c r="DC28" s="382"/>
      <c r="DD28" s="382"/>
      <c r="DE28" s="382"/>
      <c r="DF28" s="382"/>
      <c r="DG28" s="382"/>
      <c r="DH28" s="382"/>
      <c r="DI28" s="383"/>
      <c r="DJ28" s="43"/>
      <c r="DK28" s="43"/>
      <c r="DL28" s="43"/>
      <c r="DM28" s="43"/>
      <c r="DN28" s="43"/>
      <c r="DO28" s="43"/>
    </row>
    <row r="29" spans="1:119" ht="18.75" customHeight="1" x14ac:dyDescent="0.15">
      <c r="A29" s="51"/>
      <c r="B29" s="563"/>
      <c r="C29" s="564"/>
      <c r="D29" s="565"/>
      <c r="E29" s="474" t="s">
        <v>45</v>
      </c>
      <c r="F29" s="431"/>
      <c r="G29" s="431"/>
      <c r="H29" s="431"/>
      <c r="I29" s="431"/>
      <c r="J29" s="431"/>
      <c r="K29" s="432"/>
      <c r="L29" s="475">
        <v>19</v>
      </c>
      <c r="M29" s="476"/>
      <c r="N29" s="476"/>
      <c r="O29" s="476"/>
      <c r="P29" s="490"/>
      <c r="Q29" s="475">
        <v>3550</v>
      </c>
      <c r="R29" s="476"/>
      <c r="S29" s="476"/>
      <c r="T29" s="476"/>
      <c r="U29" s="476"/>
      <c r="V29" s="490"/>
      <c r="W29" s="577"/>
      <c r="X29" s="578"/>
      <c r="Y29" s="579"/>
      <c r="Z29" s="474" t="s">
        <v>44</v>
      </c>
      <c r="AA29" s="431"/>
      <c r="AB29" s="431"/>
      <c r="AC29" s="431"/>
      <c r="AD29" s="431"/>
      <c r="AE29" s="431"/>
      <c r="AF29" s="431"/>
      <c r="AG29" s="432"/>
      <c r="AH29" s="475">
        <v>477</v>
      </c>
      <c r="AI29" s="476"/>
      <c r="AJ29" s="476"/>
      <c r="AK29" s="476"/>
      <c r="AL29" s="490"/>
      <c r="AM29" s="475">
        <v>1431451</v>
      </c>
      <c r="AN29" s="476"/>
      <c r="AO29" s="476"/>
      <c r="AP29" s="476"/>
      <c r="AQ29" s="476"/>
      <c r="AR29" s="490"/>
      <c r="AS29" s="475">
        <v>3001</v>
      </c>
      <c r="AT29" s="476"/>
      <c r="AU29" s="476"/>
      <c r="AV29" s="476"/>
      <c r="AW29" s="476"/>
      <c r="AX29" s="477"/>
      <c r="AY29" s="605"/>
      <c r="AZ29" s="606"/>
      <c r="BA29" s="606"/>
      <c r="BB29" s="607"/>
      <c r="BC29" s="435" t="s">
        <v>43</v>
      </c>
      <c r="BD29" s="436"/>
      <c r="BE29" s="436"/>
      <c r="BF29" s="436"/>
      <c r="BG29" s="436"/>
      <c r="BH29" s="436"/>
      <c r="BI29" s="436"/>
      <c r="BJ29" s="436"/>
      <c r="BK29" s="436"/>
      <c r="BL29" s="436"/>
      <c r="BM29" s="437"/>
      <c r="BN29" s="384" t="s">
        <v>42</v>
      </c>
      <c r="BO29" s="385"/>
      <c r="BP29" s="385"/>
      <c r="BQ29" s="385"/>
      <c r="BR29" s="385"/>
      <c r="BS29" s="385"/>
      <c r="BT29" s="385"/>
      <c r="BU29" s="386"/>
      <c r="BV29" s="384" t="s">
        <v>42</v>
      </c>
      <c r="BW29" s="385"/>
      <c r="BX29" s="385"/>
      <c r="BY29" s="385"/>
      <c r="BZ29" s="385"/>
      <c r="CA29" s="385"/>
      <c r="CB29" s="385"/>
      <c r="CC29" s="386"/>
      <c r="CD29" s="63"/>
      <c r="CE29" s="530"/>
      <c r="CF29" s="530"/>
      <c r="CG29" s="530"/>
      <c r="CH29" s="530"/>
      <c r="CI29" s="530"/>
      <c r="CJ29" s="530"/>
      <c r="CK29" s="530"/>
      <c r="CL29" s="530"/>
      <c r="CM29" s="530"/>
      <c r="CN29" s="530"/>
      <c r="CO29" s="530"/>
      <c r="CP29" s="530"/>
      <c r="CQ29" s="530"/>
      <c r="CR29" s="530"/>
      <c r="CS29" s="531"/>
      <c r="CT29" s="381"/>
      <c r="CU29" s="382"/>
      <c r="CV29" s="382"/>
      <c r="CW29" s="382"/>
      <c r="CX29" s="382"/>
      <c r="CY29" s="382"/>
      <c r="CZ29" s="382"/>
      <c r="DA29" s="383"/>
      <c r="DB29" s="381"/>
      <c r="DC29" s="382"/>
      <c r="DD29" s="382"/>
      <c r="DE29" s="382"/>
      <c r="DF29" s="382"/>
      <c r="DG29" s="382"/>
      <c r="DH29" s="382"/>
      <c r="DI29" s="383"/>
      <c r="DJ29" s="43"/>
      <c r="DK29" s="43"/>
      <c r="DL29" s="43"/>
      <c r="DM29" s="43"/>
      <c r="DN29" s="43"/>
      <c r="DO29" s="43"/>
    </row>
    <row r="30" spans="1:119" ht="18.75" customHeight="1" thickBot="1" x14ac:dyDescent="0.2">
      <c r="A30" s="51"/>
      <c r="B30" s="566"/>
      <c r="C30" s="567"/>
      <c r="D30" s="568"/>
      <c r="E30" s="478"/>
      <c r="F30" s="479"/>
      <c r="G30" s="479"/>
      <c r="H30" s="479"/>
      <c r="I30" s="479"/>
      <c r="J30" s="479"/>
      <c r="K30" s="480"/>
      <c r="L30" s="594"/>
      <c r="M30" s="595"/>
      <c r="N30" s="595"/>
      <c r="O30" s="595"/>
      <c r="P30" s="596"/>
      <c r="Q30" s="594"/>
      <c r="R30" s="595"/>
      <c r="S30" s="595"/>
      <c r="T30" s="595"/>
      <c r="U30" s="595"/>
      <c r="V30" s="596"/>
      <c r="W30" s="597" t="s">
        <v>41</v>
      </c>
      <c r="X30" s="598"/>
      <c r="Y30" s="598"/>
      <c r="Z30" s="598"/>
      <c r="AA30" s="598"/>
      <c r="AB30" s="598"/>
      <c r="AC30" s="598"/>
      <c r="AD30" s="598"/>
      <c r="AE30" s="598"/>
      <c r="AF30" s="598"/>
      <c r="AG30" s="599"/>
      <c r="AH30" s="551">
        <v>97.9</v>
      </c>
      <c r="AI30" s="552"/>
      <c r="AJ30" s="552"/>
      <c r="AK30" s="552"/>
      <c r="AL30" s="552"/>
      <c r="AM30" s="552"/>
      <c r="AN30" s="552"/>
      <c r="AO30" s="552"/>
      <c r="AP30" s="552"/>
      <c r="AQ30" s="552"/>
      <c r="AR30" s="552"/>
      <c r="AS30" s="552"/>
      <c r="AT30" s="552"/>
      <c r="AU30" s="552"/>
      <c r="AV30" s="552"/>
      <c r="AW30" s="552"/>
      <c r="AX30" s="554"/>
      <c r="AY30" s="608"/>
      <c r="AZ30" s="609"/>
      <c r="BA30" s="609"/>
      <c r="BB30" s="610"/>
      <c r="BC30" s="588" t="s">
        <v>40</v>
      </c>
      <c r="BD30" s="589"/>
      <c r="BE30" s="589"/>
      <c r="BF30" s="589"/>
      <c r="BG30" s="589"/>
      <c r="BH30" s="589"/>
      <c r="BI30" s="589"/>
      <c r="BJ30" s="589"/>
      <c r="BK30" s="589"/>
      <c r="BL30" s="589"/>
      <c r="BM30" s="590"/>
      <c r="BN30" s="591">
        <v>2155958</v>
      </c>
      <c r="BO30" s="592"/>
      <c r="BP30" s="592"/>
      <c r="BQ30" s="592"/>
      <c r="BR30" s="592"/>
      <c r="BS30" s="592"/>
      <c r="BT30" s="592"/>
      <c r="BU30" s="593"/>
      <c r="BV30" s="591">
        <v>2074657</v>
      </c>
      <c r="BW30" s="592"/>
      <c r="BX30" s="592"/>
      <c r="BY30" s="592"/>
      <c r="BZ30" s="592"/>
      <c r="CA30" s="592"/>
      <c r="CB30" s="592"/>
      <c r="CC30" s="593"/>
      <c r="CD30" s="62"/>
      <c r="CE30" s="61"/>
      <c r="CF30" s="61"/>
      <c r="CG30" s="61"/>
      <c r="CH30" s="61"/>
      <c r="CI30" s="61"/>
      <c r="CJ30" s="61"/>
      <c r="CK30" s="61"/>
      <c r="CL30" s="61"/>
      <c r="CM30" s="61"/>
      <c r="CN30" s="61"/>
      <c r="CO30" s="61"/>
      <c r="CP30" s="61"/>
      <c r="CQ30" s="61"/>
      <c r="CR30" s="61"/>
      <c r="CS30" s="60"/>
      <c r="CT30" s="59"/>
      <c r="CU30" s="58"/>
      <c r="CV30" s="58"/>
      <c r="CW30" s="58"/>
      <c r="CX30" s="58"/>
      <c r="CY30" s="58"/>
      <c r="CZ30" s="58"/>
      <c r="DA30" s="57"/>
      <c r="DB30" s="59"/>
      <c r="DC30" s="58"/>
      <c r="DD30" s="58"/>
      <c r="DE30" s="58"/>
      <c r="DF30" s="58"/>
      <c r="DG30" s="58"/>
      <c r="DH30" s="58"/>
      <c r="DI30" s="57"/>
      <c r="DJ30" s="43"/>
      <c r="DK30" s="43"/>
      <c r="DL30" s="43"/>
      <c r="DM30" s="43"/>
      <c r="DN30" s="43"/>
      <c r="DO30" s="43"/>
    </row>
    <row r="31" spans="1:119" ht="13.5" customHeight="1" x14ac:dyDescent="0.15">
      <c r="A31" s="51"/>
      <c r="B31" s="56"/>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54"/>
      <c r="DJ31" s="43"/>
      <c r="DK31" s="43"/>
      <c r="DL31" s="43"/>
      <c r="DM31" s="43"/>
      <c r="DN31" s="43"/>
      <c r="DO31" s="43"/>
    </row>
    <row r="32" spans="1:119" ht="13.5" customHeight="1" x14ac:dyDescent="0.15">
      <c r="A32" s="51"/>
      <c r="B32" s="50"/>
      <c r="C32" s="49" t="s">
        <v>39</v>
      </c>
      <c r="D32" s="49"/>
      <c r="E32" s="49"/>
      <c r="F32" s="48"/>
      <c r="G32" s="48"/>
      <c r="H32" s="48"/>
      <c r="I32" s="48"/>
      <c r="J32" s="48"/>
      <c r="K32" s="48"/>
      <c r="L32" s="48"/>
      <c r="M32" s="48"/>
      <c r="N32" s="48"/>
      <c r="O32" s="48"/>
      <c r="P32" s="48"/>
      <c r="Q32" s="48"/>
      <c r="R32" s="48"/>
      <c r="S32" s="48"/>
      <c r="T32" s="48"/>
      <c r="U32" s="48" t="s">
        <v>38</v>
      </c>
      <c r="V32" s="48"/>
      <c r="W32" s="48"/>
      <c r="X32" s="48"/>
      <c r="Y32" s="48"/>
      <c r="Z32" s="48"/>
      <c r="AA32" s="48"/>
      <c r="AB32" s="48"/>
      <c r="AC32" s="48"/>
      <c r="AD32" s="48"/>
      <c r="AE32" s="48"/>
      <c r="AF32" s="48"/>
      <c r="AG32" s="48"/>
      <c r="AH32" s="48"/>
      <c r="AI32" s="48"/>
      <c r="AJ32" s="48"/>
      <c r="AK32" s="48"/>
      <c r="AL32" s="48"/>
      <c r="AM32" s="55" t="s">
        <v>37</v>
      </c>
      <c r="AN32" s="48"/>
      <c r="AO32" s="48"/>
      <c r="AP32" s="48"/>
      <c r="AQ32" s="48"/>
      <c r="AR32" s="48"/>
      <c r="AS32" s="55"/>
      <c r="AT32" s="55"/>
      <c r="AU32" s="55"/>
      <c r="AV32" s="55"/>
      <c r="AW32" s="55"/>
      <c r="AX32" s="55"/>
      <c r="AY32" s="55"/>
      <c r="AZ32" s="55"/>
      <c r="BA32" s="55"/>
      <c r="BB32" s="48"/>
      <c r="BC32" s="55"/>
      <c r="BD32" s="48"/>
      <c r="BE32" s="55" t="s">
        <v>36</v>
      </c>
      <c r="BF32" s="48"/>
      <c r="BG32" s="48"/>
      <c r="BH32" s="48"/>
      <c r="BI32" s="48"/>
      <c r="BJ32" s="55"/>
      <c r="BK32" s="55"/>
      <c r="BL32" s="55"/>
      <c r="BM32" s="55"/>
      <c r="BN32" s="55"/>
      <c r="BO32" s="55"/>
      <c r="BP32" s="55"/>
      <c r="BQ32" s="55"/>
      <c r="BR32" s="48"/>
      <c r="BS32" s="48"/>
      <c r="BT32" s="48"/>
      <c r="BU32" s="48"/>
      <c r="BV32" s="48"/>
      <c r="BW32" s="48" t="s">
        <v>35</v>
      </c>
      <c r="BX32" s="48"/>
      <c r="BY32" s="48"/>
      <c r="BZ32" s="48"/>
      <c r="CA32" s="48"/>
      <c r="CB32" s="55"/>
      <c r="CC32" s="55"/>
      <c r="CD32" s="55"/>
      <c r="CE32" s="55"/>
      <c r="CF32" s="55"/>
      <c r="CG32" s="55"/>
      <c r="CH32" s="55"/>
      <c r="CI32" s="55"/>
      <c r="CJ32" s="55"/>
      <c r="CK32" s="55"/>
      <c r="CL32" s="55"/>
      <c r="CM32" s="55"/>
      <c r="CN32" s="55"/>
      <c r="CO32" s="55" t="s">
        <v>34</v>
      </c>
      <c r="CP32" s="55"/>
      <c r="CQ32" s="55"/>
      <c r="CR32" s="55"/>
      <c r="CS32" s="55"/>
      <c r="CT32" s="55"/>
      <c r="CU32" s="55"/>
      <c r="CV32" s="55"/>
      <c r="CW32" s="55"/>
      <c r="CX32" s="55"/>
      <c r="CY32" s="55"/>
      <c r="CZ32" s="55"/>
      <c r="DA32" s="55"/>
      <c r="DB32" s="55"/>
      <c r="DC32" s="55"/>
      <c r="DD32" s="55"/>
      <c r="DE32" s="55"/>
      <c r="DF32" s="55"/>
      <c r="DG32" s="55"/>
      <c r="DH32" s="55"/>
      <c r="DI32" s="54"/>
      <c r="DJ32" s="43"/>
      <c r="DK32" s="43"/>
      <c r="DL32" s="43"/>
      <c r="DM32" s="43"/>
      <c r="DN32" s="43"/>
      <c r="DO32" s="43"/>
    </row>
    <row r="33" spans="1:119" ht="13.5" customHeight="1" x14ac:dyDescent="0.15">
      <c r="A33" s="51"/>
      <c r="B33" s="50"/>
      <c r="C33" s="456" t="s">
        <v>29</v>
      </c>
      <c r="D33" s="456"/>
      <c r="E33" s="409" t="s">
        <v>33</v>
      </c>
      <c r="F33" s="409"/>
      <c r="G33" s="409"/>
      <c r="H33" s="409"/>
      <c r="I33" s="409"/>
      <c r="J33" s="409"/>
      <c r="K33" s="409"/>
      <c r="L33" s="409"/>
      <c r="M33" s="409"/>
      <c r="N33" s="409"/>
      <c r="O33" s="409"/>
      <c r="P33" s="409"/>
      <c r="Q33" s="409"/>
      <c r="R33" s="409"/>
      <c r="S33" s="409"/>
      <c r="T33" s="52"/>
      <c r="U33" s="456" t="s">
        <v>29</v>
      </c>
      <c r="V33" s="456"/>
      <c r="W33" s="409" t="s">
        <v>33</v>
      </c>
      <c r="X33" s="409"/>
      <c r="Y33" s="409"/>
      <c r="Z33" s="409"/>
      <c r="AA33" s="409"/>
      <c r="AB33" s="409"/>
      <c r="AC33" s="409"/>
      <c r="AD33" s="409"/>
      <c r="AE33" s="409"/>
      <c r="AF33" s="409"/>
      <c r="AG33" s="409"/>
      <c r="AH33" s="409"/>
      <c r="AI33" s="409"/>
      <c r="AJ33" s="409"/>
      <c r="AK33" s="409"/>
      <c r="AL33" s="52"/>
      <c r="AM33" s="456" t="s">
        <v>29</v>
      </c>
      <c r="AN33" s="456"/>
      <c r="AO33" s="409" t="s">
        <v>33</v>
      </c>
      <c r="AP33" s="409"/>
      <c r="AQ33" s="409"/>
      <c r="AR33" s="409"/>
      <c r="AS33" s="409"/>
      <c r="AT33" s="409"/>
      <c r="AU33" s="409"/>
      <c r="AV33" s="409"/>
      <c r="AW33" s="409"/>
      <c r="AX33" s="409"/>
      <c r="AY33" s="409"/>
      <c r="AZ33" s="409"/>
      <c r="BA33" s="409"/>
      <c r="BB33" s="409"/>
      <c r="BC33" s="409"/>
      <c r="BD33" s="53"/>
      <c r="BE33" s="409" t="s">
        <v>31</v>
      </c>
      <c r="BF33" s="409"/>
      <c r="BG33" s="409" t="s">
        <v>32</v>
      </c>
      <c r="BH33" s="409"/>
      <c r="BI33" s="409"/>
      <c r="BJ33" s="409"/>
      <c r="BK33" s="409"/>
      <c r="BL33" s="409"/>
      <c r="BM33" s="409"/>
      <c r="BN33" s="409"/>
      <c r="BO33" s="409"/>
      <c r="BP33" s="409"/>
      <c r="BQ33" s="409"/>
      <c r="BR33" s="409"/>
      <c r="BS33" s="409"/>
      <c r="BT33" s="409"/>
      <c r="BU33" s="409"/>
      <c r="BV33" s="53"/>
      <c r="BW33" s="456" t="s">
        <v>31</v>
      </c>
      <c r="BX33" s="456"/>
      <c r="BY33" s="409" t="s">
        <v>30</v>
      </c>
      <c r="BZ33" s="409"/>
      <c r="CA33" s="409"/>
      <c r="CB33" s="409"/>
      <c r="CC33" s="409"/>
      <c r="CD33" s="409"/>
      <c r="CE33" s="409"/>
      <c r="CF33" s="409"/>
      <c r="CG33" s="409"/>
      <c r="CH33" s="409"/>
      <c r="CI33" s="409"/>
      <c r="CJ33" s="409"/>
      <c r="CK33" s="409"/>
      <c r="CL33" s="409"/>
      <c r="CM33" s="409"/>
      <c r="CN33" s="52"/>
      <c r="CO33" s="456" t="s">
        <v>29</v>
      </c>
      <c r="CP33" s="456"/>
      <c r="CQ33" s="409" t="s">
        <v>28</v>
      </c>
      <c r="CR33" s="409"/>
      <c r="CS33" s="409"/>
      <c r="CT33" s="409"/>
      <c r="CU33" s="409"/>
      <c r="CV33" s="409"/>
      <c r="CW33" s="409"/>
      <c r="CX33" s="409"/>
      <c r="CY33" s="409"/>
      <c r="CZ33" s="409"/>
      <c r="DA33" s="409"/>
      <c r="DB33" s="409"/>
      <c r="DC33" s="409"/>
      <c r="DD33" s="409"/>
      <c r="DE33" s="409"/>
      <c r="DF33" s="52"/>
      <c r="DG33" s="611" t="s">
        <v>27</v>
      </c>
      <c r="DH33" s="611"/>
      <c r="DI33" s="47"/>
      <c r="DJ33" s="43"/>
      <c r="DK33" s="43"/>
      <c r="DL33" s="43"/>
      <c r="DM33" s="43"/>
      <c r="DN33" s="43"/>
      <c r="DO33" s="43"/>
    </row>
    <row r="34" spans="1:119" ht="32.25" customHeight="1" x14ac:dyDescent="0.15">
      <c r="A34" s="51"/>
      <c r="B34" s="50"/>
      <c r="C34" s="601">
        <f>IF(E34="","",1)</f>
        <v>1</v>
      </c>
      <c r="D34" s="601"/>
      <c r="E34" s="600" t="str">
        <f>IF('各会計、関係団体の財政状況及び健全化判断比率'!B7="","",'各会計、関係団体の財政状況及び健全化判断比率'!B7)</f>
        <v>一般会計</v>
      </c>
      <c r="F34" s="600"/>
      <c r="G34" s="600"/>
      <c r="H34" s="600"/>
      <c r="I34" s="600"/>
      <c r="J34" s="600"/>
      <c r="K34" s="600"/>
      <c r="L34" s="600"/>
      <c r="M34" s="600"/>
      <c r="N34" s="600"/>
      <c r="O34" s="600"/>
      <c r="P34" s="600"/>
      <c r="Q34" s="600"/>
      <c r="R34" s="600"/>
      <c r="S34" s="600"/>
      <c r="T34" s="49"/>
      <c r="U34" s="601">
        <f>IF(W34="","",MAX(C34:D43)+1)</f>
        <v>6</v>
      </c>
      <c r="V34" s="601"/>
      <c r="W34" s="600" t="str">
        <f>IF('各会計、関係団体の財政状況及び健全化判断比率'!B28="","",'各会計、関係団体の財政状況及び健全化判断比率'!B28)</f>
        <v>国民健康保険特別会計</v>
      </c>
      <c r="X34" s="600"/>
      <c r="Y34" s="600"/>
      <c r="Z34" s="600"/>
      <c r="AA34" s="600"/>
      <c r="AB34" s="600"/>
      <c r="AC34" s="600"/>
      <c r="AD34" s="600"/>
      <c r="AE34" s="600"/>
      <c r="AF34" s="600"/>
      <c r="AG34" s="600"/>
      <c r="AH34" s="600"/>
      <c r="AI34" s="600"/>
      <c r="AJ34" s="600"/>
      <c r="AK34" s="600"/>
      <c r="AL34" s="49"/>
      <c r="AM34" s="601">
        <f>IF(AO34="","",MAX(C34:D43,U34:V43)+1)</f>
        <v>10</v>
      </c>
      <c r="AN34" s="601"/>
      <c r="AO34" s="600" t="str">
        <f>IF('各会計、関係団体の財政状況及び健全化判断比率'!B32="","",'各会計、関係団体の財政状況及び健全化判断比率'!B32)</f>
        <v>恵庭市水道事業会計</v>
      </c>
      <c r="AP34" s="600"/>
      <c r="AQ34" s="600"/>
      <c r="AR34" s="600"/>
      <c r="AS34" s="600"/>
      <c r="AT34" s="600"/>
      <c r="AU34" s="600"/>
      <c r="AV34" s="600"/>
      <c r="AW34" s="600"/>
      <c r="AX34" s="600"/>
      <c r="AY34" s="600"/>
      <c r="AZ34" s="600"/>
      <c r="BA34" s="600"/>
      <c r="BB34" s="600"/>
      <c r="BC34" s="600"/>
      <c r="BD34" s="49"/>
      <c r="BE34" s="601" t="str">
        <f>IF(BG34="","",MAX(C34:D43,U34:V43,AM34:AN43)+1)</f>
        <v/>
      </c>
      <c r="BF34" s="601"/>
      <c r="BG34" s="600"/>
      <c r="BH34" s="600"/>
      <c r="BI34" s="600"/>
      <c r="BJ34" s="600"/>
      <c r="BK34" s="600"/>
      <c r="BL34" s="600"/>
      <c r="BM34" s="600"/>
      <c r="BN34" s="600"/>
      <c r="BO34" s="600"/>
      <c r="BP34" s="600"/>
      <c r="BQ34" s="600"/>
      <c r="BR34" s="600"/>
      <c r="BS34" s="600"/>
      <c r="BT34" s="600"/>
      <c r="BU34" s="600"/>
      <c r="BV34" s="49"/>
      <c r="BW34" s="601">
        <f>IF(BY34="","",MAX(C34:D43,U34:V43,AM34:AN43,BE34:BF43)+1)</f>
        <v>12</v>
      </c>
      <c r="BX34" s="601"/>
      <c r="BY34" s="600" t="str">
        <f>IF('各会計、関係団体の財政状況及び健全化判断比率'!B68="","",'各会計、関係団体の財政状況及び健全化判断比率'!B68)</f>
        <v>石狩東部水道企業団</v>
      </c>
      <c r="BZ34" s="600"/>
      <c r="CA34" s="600"/>
      <c r="CB34" s="600"/>
      <c r="CC34" s="600"/>
      <c r="CD34" s="600"/>
      <c r="CE34" s="600"/>
      <c r="CF34" s="600"/>
      <c r="CG34" s="600"/>
      <c r="CH34" s="600"/>
      <c r="CI34" s="600"/>
      <c r="CJ34" s="600"/>
      <c r="CK34" s="600"/>
      <c r="CL34" s="600"/>
      <c r="CM34" s="600"/>
      <c r="CN34" s="49"/>
      <c r="CO34" s="601">
        <f>IF(CQ34="","",MAX(C34:D43,U34:V43,AM34:AN43,BE34:BF43,BW34:BX43)+1)</f>
        <v>15</v>
      </c>
      <c r="CP34" s="601"/>
      <c r="CQ34" s="600" t="str">
        <f>IF('各会計、関係団体の財政状況及び健全化判断比率'!BS7="","",'各会計、関係団体の財政状況及び健全化判断比率'!BS7)</f>
        <v>恵庭リサーチビジネスパーク㈱</v>
      </c>
      <c r="CR34" s="600"/>
      <c r="CS34" s="600"/>
      <c r="CT34" s="600"/>
      <c r="CU34" s="600"/>
      <c r="CV34" s="600"/>
      <c r="CW34" s="600"/>
      <c r="CX34" s="600"/>
      <c r="CY34" s="600"/>
      <c r="CZ34" s="600"/>
      <c r="DA34" s="600"/>
      <c r="DB34" s="600"/>
      <c r="DC34" s="600"/>
      <c r="DD34" s="600"/>
      <c r="DE34" s="600"/>
      <c r="DF34" s="48"/>
      <c r="DG34" s="612" t="str">
        <f>IF('各会計、関係団体の財政状況及び健全化判断比率'!BR7="","",'各会計、関係団体の財政状況及び健全化判断比率'!BR7)</f>
        <v/>
      </c>
      <c r="DH34" s="612"/>
      <c r="DI34" s="47"/>
      <c r="DJ34" s="43"/>
      <c r="DK34" s="43"/>
      <c r="DL34" s="43"/>
      <c r="DM34" s="43"/>
      <c r="DN34" s="43"/>
      <c r="DO34" s="43"/>
    </row>
    <row r="35" spans="1:119" ht="32.25" customHeight="1" x14ac:dyDescent="0.15">
      <c r="A35" s="51"/>
      <c r="B35" s="50"/>
      <c r="C35" s="601">
        <f t="shared" ref="C35:C43" si="0">IF(E35="","",C34+1)</f>
        <v>2</v>
      </c>
      <c r="D35" s="601"/>
      <c r="E35" s="600" t="str">
        <f>IF('各会計、関係団体の財政状況及び健全化判断比率'!B8="","",'各会計、関係団体の財政状況及び健全化判断比率'!B8)</f>
        <v>土地区画整理事業特別会計</v>
      </c>
      <c r="F35" s="600"/>
      <c r="G35" s="600"/>
      <c r="H35" s="600"/>
      <c r="I35" s="600"/>
      <c r="J35" s="600"/>
      <c r="K35" s="600"/>
      <c r="L35" s="600"/>
      <c r="M35" s="600"/>
      <c r="N35" s="600"/>
      <c r="O35" s="600"/>
      <c r="P35" s="600"/>
      <c r="Q35" s="600"/>
      <c r="R35" s="600"/>
      <c r="S35" s="600"/>
      <c r="T35" s="49"/>
      <c r="U35" s="601">
        <f t="shared" ref="U35:U43" si="1">IF(W35="","",U34+1)</f>
        <v>7</v>
      </c>
      <c r="V35" s="601"/>
      <c r="W35" s="600" t="str">
        <f>IF('各会計、関係団体の財政状況及び健全化判断比率'!B29="","",'各会計、関係団体の財政状況及び健全化判断比率'!B29)</f>
        <v>介護保険特別会計</v>
      </c>
      <c r="X35" s="600"/>
      <c r="Y35" s="600"/>
      <c r="Z35" s="600"/>
      <c r="AA35" s="600"/>
      <c r="AB35" s="600"/>
      <c r="AC35" s="600"/>
      <c r="AD35" s="600"/>
      <c r="AE35" s="600"/>
      <c r="AF35" s="600"/>
      <c r="AG35" s="600"/>
      <c r="AH35" s="600"/>
      <c r="AI35" s="600"/>
      <c r="AJ35" s="600"/>
      <c r="AK35" s="600"/>
      <c r="AL35" s="49"/>
      <c r="AM35" s="601">
        <f t="shared" ref="AM35:AM43" si="2">IF(AO35="","",AM34+1)</f>
        <v>11</v>
      </c>
      <c r="AN35" s="601"/>
      <c r="AO35" s="600" t="str">
        <f>IF('各会計、関係団体の財政状況及び健全化判断比率'!B33="","",'各会計、関係団体の財政状況及び健全化判断比率'!B33)</f>
        <v>恵庭市下水道事業会計</v>
      </c>
      <c r="AP35" s="600"/>
      <c r="AQ35" s="600"/>
      <c r="AR35" s="600"/>
      <c r="AS35" s="600"/>
      <c r="AT35" s="600"/>
      <c r="AU35" s="600"/>
      <c r="AV35" s="600"/>
      <c r="AW35" s="600"/>
      <c r="AX35" s="600"/>
      <c r="AY35" s="600"/>
      <c r="AZ35" s="600"/>
      <c r="BA35" s="600"/>
      <c r="BB35" s="600"/>
      <c r="BC35" s="600"/>
      <c r="BD35" s="49"/>
      <c r="BE35" s="601" t="str">
        <f t="shared" ref="BE35:BE43" si="3">IF(BG35="","",BE34+1)</f>
        <v/>
      </c>
      <c r="BF35" s="601"/>
      <c r="BG35" s="600"/>
      <c r="BH35" s="600"/>
      <c r="BI35" s="600"/>
      <c r="BJ35" s="600"/>
      <c r="BK35" s="600"/>
      <c r="BL35" s="600"/>
      <c r="BM35" s="600"/>
      <c r="BN35" s="600"/>
      <c r="BO35" s="600"/>
      <c r="BP35" s="600"/>
      <c r="BQ35" s="600"/>
      <c r="BR35" s="600"/>
      <c r="BS35" s="600"/>
      <c r="BT35" s="600"/>
      <c r="BU35" s="600"/>
      <c r="BV35" s="49"/>
      <c r="BW35" s="601">
        <f t="shared" ref="BW35:BW43" si="4">IF(BY35="","",BW34+1)</f>
        <v>13</v>
      </c>
      <c r="BX35" s="601"/>
      <c r="BY35" s="600" t="str">
        <f>IF('各会計、関係団体の財政状況及び健全化判断比率'!B69="","",'各会計、関係団体の財政状況及び健全化判断比率'!B69)</f>
        <v>石狩教育研修センター</v>
      </c>
      <c r="BZ35" s="600"/>
      <c r="CA35" s="600"/>
      <c r="CB35" s="600"/>
      <c r="CC35" s="600"/>
      <c r="CD35" s="600"/>
      <c r="CE35" s="600"/>
      <c r="CF35" s="600"/>
      <c r="CG35" s="600"/>
      <c r="CH35" s="600"/>
      <c r="CI35" s="600"/>
      <c r="CJ35" s="600"/>
      <c r="CK35" s="600"/>
      <c r="CL35" s="600"/>
      <c r="CM35" s="600"/>
      <c r="CN35" s="49"/>
      <c r="CO35" s="601">
        <f t="shared" ref="CO35:CO43" si="5">IF(CQ35="","",CO34+1)</f>
        <v>16</v>
      </c>
      <c r="CP35" s="601"/>
      <c r="CQ35" s="600" t="str">
        <f>IF('各会計、関係団体の財政状況及び健全化判断比率'!BS8="","",'各会計、関係団体の財政状況及び健全化判断比率'!BS8)</f>
        <v>(一財)恵庭市振興公社</v>
      </c>
      <c r="CR35" s="600"/>
      <c r="CS35" s="600"/>
      <c r="CT35" s="600"/>
      <c r="CU35" s="600"/>
      <c r="CV35" s="600"/>
      <c r="CW35" s="600"/>
      <c r="CX35" s="600"/>
      <c r="CY35" s="600"/>
      <c r="CZ35" s="600"/>
      <c r="DA35" s="600"/>
      <c r="DB35" s="600"/>
      <c r="DC35" s="600"/>
      <c r="DD35" s="600"/>
      <c r="DE35" s="600"/>
      <c r="DF35" s="48"/>
      <c r="DG35" s="612" t="str">
        <f>IF('各会計、関係団体の財政状況及び健全化判断比率'!BR8="","",'各会計、関係団体の財政状況及び健全化判断比率'!BR8)</f>
        <v/>
      </c>
      <c r="DH35" s="612"/>
      <c r="DI35" s="47"/>
      <c r="DJ35" s="43"/>
      <c r="DK35" s="43"/>
      <c r="DL35" s="43"/>
      <c r="DM35" s="43"/>
      <c r="DN35" s="43"/>
      <c r="DO35" s="43"/>
    </row>
    <row r="36" spans="1:119" ht="32.25" customHeight="1" x14ac:dyDescent="0.15">
      <c r="A36" s="51"/>
      <c r="B36" s="50"/>
      <c r="C36" s="601">
        <f t="shared" si="0"/>
        <v>3</v>
      </c>
      <c r="D36" s="601"/>
      <c r="E36" s="600" t="str">
        <f>IF('各会計、関係団体の財政状況及び健全化判断比率'!B9="","",'各会計、関係団体の財政状況及び健全化判断比率'!B9)</f>
        <v>土地取得事業特別会計</v>
      </c>
      <c r="F36" s="600"/>
      <c r="G36" s="600"/>
      <c r="H36" s="600"/>
      <c r="I36" s="600"/>
      <c r="J36" s="600"/>
      <c r="K36" s="600"/>
      <c r="L36" s="600"/>
      <c r="M36" s="600"/>
      <c r="N36" s="600"/>
      <c r="O36" s="600"/>
      <c r="P36" s="600"/>
      <c r="Q36" s="600"/>
      <c r="R36" s="600"/>
      <c r="S36" s="600"/>
      <c r="T36" s="49"/>
      <c r="U36" s="601">
        <f t="shared" si="1"/>
        <v>8</v>
      </c>
      <c r="V36" s="601"/>
      <c r="W36" s="600" t="str">
        <f>IF('各会計、関係団体の財政状況及び健全化判断比率'!B30="","",'各会計、関係団体の財政状況及び健全化判断比率'!B30)</f>
        <v>後期高齢者医療特別会計</v>
      </c>
      <c r="X36" s="600"/>
      <c r="Y36" s="600"/>
      <c r="Z36" s="600"/>
      <c r="AA36" s="600"/>
      <c r="AB36" s="600"/>
      <c r="AC36" s="600"/>
      <c r="AD36" s="600"/>
      <c r="AE36" s="600"/>
      <c r="AF36" s="600"/>
      <c r="AG36" s="600"/>
      <c r="AH36" s="600"/>
      <c r="AI36" s="600"/>
      <c r="AJ36" s="600"/>
      <c r="AK36" s="600"/>
      <c r="AL36" s="49"/>
      <c r="AM36" s="601" t="str">
        <f t="shared" si="2"/>
        <v/>
      </c>
      <c r="AN36" s="601"/>
      <c r="AO36" s="600"/>
      <c r="AP36" s="600"/>
      <c r="AQ36" s="600"/>
      <c r="AR36" s="600"/>
      <c r="AS36" s="600"/>
      <c r="AT36" s="600"/>
      <c r="AU36" s="600"/>
      <c r="AV36" s="600"/>
      <c r="AW36" s="600"/>
      <c r="AX36" s="600"/>
      <c r="AY36" s="600"/>
      <c r="AZ36" s="600"/>
      <c r="BA36" s="600"/>
      <c r="BB36" s="600"/>
      <c r="BC36" s="600"/>
      <c r="BD36" s="49"/>
      <c r="BE36" s="601" t="str">
        <f t="shared" si="3"/>
        <v/>
      </c>
      <c r="BF36" s="601"/>
      <c r="BG36" s="600"/>
      <c r="BH36" s="600"/>
      <c r="BI36" s="600"/>
      <c r="BJ36" s="600"/>
      <c r="BK36" s="600"/>
      <c r="BL36" s="600"/>
      <c r="BM36" s="600"/>
      <c r="BN36" s="600"/>
      <c r="BO36" s="600"/>
      <c r="BP36" s="600"/>
      <c r="BQ36" s="600"/>
      <c r="BR36" s="600"/>
      <c r="BS36" s="600"/>
      <c r="BT36" s="600"/>
      <c r="BU36" s="600"/>
      <c r="BV36" s="49"/>
      <c r="BW36" s="601">
        <f t="shared" si="4"/>
        <v>14</v>
      </c>
      <c r="BX36" s="601"/>
      <c r="BY36" s="600" t="str">
        <f>IF('各会計、関係団体の財政状況及び健全化判断比率'!B70="","",'各会計、関係団体の財政状況及び健全化判断比率'!B70)</f>
        <v>札幌広域圏組合</v>
      </c>
      <c r="BZ36" s="600"/>
      <c r="CA36" s="600"/>
      <c r="CB36" s="600"/>
      <c r="CC36" s="600"/>
      <c r="CD36" s="600"/>
      <c r="CE36" s="600"/>
      <c r="CF36" s="600"/>
      <c r="CG36" s="600"/>
      <c r="CH36" s="600"/>
      <c r="CI36" s="600"/>
      <c r="CJ36" s="600"/>
      <c r="CK36" s="600"/>
      <c r="CL36" s="600"/>
      <c r="CM36" s="600"/>
      <c r="CN36" s="49"/>
      <c r="CO36" s="601">
        <f t="shared" si="5"/>
        <v>17</v>
      </c>
      <c r="CP36" s="601"/>
      <c r="CQ36" s="600" t="str">
        <f>IF('各会計、関係団体の財政状況及び健全化判断比率'!BS9="","",'各会計、関係団体の財政状況及び健全化判断比率'!BS9)</f>
        <v>(一財)学校給食センター</v>
      </c>
      <c r="CR36" s="600"/>
      <c r="CS36" s="600"/>
      <c r="CT36" s="600"/>
      <c r="CU36" s="600"/>
      <c r="CV36" s="600"/>
      <c r="CW36" s="600"/>
      <c r="CX36" s="600"/>
      <c r="CY36" s="600"/>
      <c r="CZ36" s="600"/>
      <c r="DA36" s="600"/>
      <c r="DB36" s="600"/>
      <c r="DC36" s="600"/>
      <c r="DD36" s="600"/>
      <c r="DE36" s="600"/>
      <c r="DF36" s="48"/>
      <c r="DG36" s="612" t="str">
        <f>IF('各会計、関係団体の財政状況及び健全化判断比率'!BR9="","",'各会計、関係団体の財政状況及び健全化判断比率'!BR9)</f>
        <v/>
      </c>
      <c r="DH36" s="612"/>
      <c r="DI36" s="47"/>
      <c r="DJ36" s="43"/>
      <c r="DK36" s="43"/>
      <c r="DL36" s="43"/>
      <c r="DM36" s="43"/>
      <c r="DN36" s="43"/>
      <c r="DO36" s="43"/>
    </row>
    <row r="37" spans="1:119" ht="32.25" customHeight="1" x14ac:dyDescent="0.15">
      <c r="A37" s="51"/>
      <c r="B37" s="50"/>
      <c r="C37" s="601">
        <f t="shared" si="0"/>
        <v>4</v>
      </c>
      <c r="D37" s="601"/>
      <c r="E37" s="600" t="str">
        <f>IF('各会計、関係団体の財政状況及び健全化判断比率'!B10="","",'各会計、関係団体の財政状況及び健全化判断比率'!B10)</f>
        <v>産業廃棄物処理事業特別会計</v>
      </c>
      <c r="F37" s="600"/>
      <c r="G37" s="600"/>
      <c r="H37" s="600"/>
      <c r="I37" s="600"/>
      <c r="J37" s="600"/>
      <c r="K37" s="600"/>
      <c r="L37" s="600"/>
      <c r="M37" s="600"/>
      <c r="N37" s="600"/>
      <c r="O37" s="600"/>
      <c r="P37" s="600"/>
      <c r="Q37" s="600"/>
      <c r="R37" s="600"/>
      <c r="S37" s="600"/>
      <c r="T37" s="49"/>
      <c r="U37" s="601">
        <f t="shared" si="1"/>
        <v>9</v>
      </c>
      <c r="V37" s="601"/>
      <c r="W37" s="600" t="str">
        <f>IF('各会計、関係団体の財政状況及び健全化判断比率'!B31="","",'各会計、関係団体の財政状況及び健全化判断比率'!B31)</f>
        <v>駐車場事業特別会計</v>
      </c>
      <c r="X37" s="600"/>
      <c r="Y37" s="600"/>
      <c r="Z37" s="600"/>
      <c r="AA37" s="600"/>
      <c r="AB37" s="600"/>
      <c r="AC37" s="600"/>
      <c r="AD37" s="600"/>
      <c r="AE37" s="600"/>
      <c r="AF37" s="600"/>
      <c r="AG37" s="600"/>
      <c r="AH37" s="600"/>
      <c r="AI37" s="600"/>
      <c r="AJ37" s="600"/>
      <c r="AK37" s="600"/>
      <c r="AL37" s="49"/>
      <c r="AM37" s="601" t="str">
        <f t="shared" si="2"/>
        <v/>
      </c>
      <c r="AN37" s="601"/>
      <c r="AO37" s="600"/>
      <c r="AP37" s="600"/>
      <c r="AQ37" s="600"/>
      <c r="AR37" s="600"/>
      <c r="AS37" s="600"/>
      <c r="AT37" s="600"/>
      <c r="AU37" s="600"/>
      <c r="AV37" s="600"/>
      <c r="AW37" s="600"/>
      <c r="AX37" s="600"/>
      <c r="AY37" s="600"/>
      <c r="AZ37" s="600"/>
      <c r="BA37" s="600"/>
      <c r="BB37" s="600"/>
      <c r="BC37" s="600"/>
      <c r="BD37" s="49"/>
      <c r="BE37" s="601" t="str">
        <f t="shared" si="3"/>
        <v/>
      </c>
      <c r="BF37" s="601"/>
      <c r="BG37" s="600"/>
      <c r="BH37" s="600"/>
      <c r="BI37" s="600"/>
      <c r="BJ37" s="600"/>
      <c r="BK37" s="600"/>
      <c r="BL37" s="600"/>
      <c r="BM37" s="600"/>
      <c r="BN37" s="600"/>
      <c r="BO37" s="600"/>
      <c r="BP37" s="600"/>
      <c r="BQ37" s="600"/>
      <c r="BR37" s="600"/>
      <c r="BS37" s="600"/>
      <c r="BT37" s="600"/>
      <c r="BU37" s="600"/>
      <c r="BV37" s="49"/>
      <c r="BW37" s="601" t="str">
        <f t="shared" si="4"/>
        <v/>
      </c>
      <c r="BX37" s="601"/>
      <c r="BY37" s="600" t="str">
        <f>IF('各会計、関係団体の財政状況及び健全化判断比率'!B71="","",'各会計、関係団体の財政状況及び健全化判断比率'!B71)</f>
        <v/>
      </c>
      <c r="BZ37" s="600"/>
      <c r="CA37" s="600"/>
      <c r="CB37" s="600"/>
      <c r="CC37" s="600"/>
      <c r="CD37" s="600"/>
      <c r="CE37" s="600"/>
      <c r="CF37" s="600"/>
      <c r="CG37" s="600"/>
      <c r="CH37" s="600"/>
      <c r="CI37" s="600"/>
      <c r="CJ37" s="600"/>
      <c r="CK37" s="600"/>
      <c r="CL37" s="600"/>
      <c r="CM37" s="600"/>
      <c r="CN37" s="49"/>
      <c r="CO37" s="601" t="str">
        <f t="shared" si="5"/>
        <v/>
      </c>
      <c r="CP37" s="601"/>
      <c r="CQ37" s="600" t="str">
        <f>IF('各会計、関係団体の財政状況及び健全化判断比率'!BS10="","",'各会計、関係団体の財政状況及び健全化判断比率'!BS10)</f>
        <v/>
      </c>
      <c r="CR37" s="600"/>
      <c r="CS37" s="600"/>
      <c r="CT37" s="600"/>
      <c r="CU37" s="600"/>
      <c r="CV37" s="600"/>
      <c r="CW37" s="600"/>
      <c r="CX37" s="600"/>
      <c r="CY37" s="600"/>
      <c r="CZ37" s="600"/>
      <c r="DA37" s="600"/>
      <c r="DB37" s="600"/>
      <c r="DC37" s="600"/>
      <c r="DD37" s="600"/>
      <c r="DE37" s="600"/>
      <c r="DF37" s="48"/>
      <c r="DG37" s="612" t="str">
        <f>IF('各会計、関係団体の財政状況及び健全化判断比率'!BR10="","",'各会計、関係団体の財政状況及び健全化判断比率'!BR10)</f>
        <v/>
      </c>
      <c r="DH37" s="612"/>
      <c r="DI37" s="47"/>
      <c r="DJ37" s="43"/>
      <c r="DK37" s="43"/>
      <c r="DL37" s="43"/>
      <c r="DM37" s="43"/>
      <c r="DN37" s="43"/>
      <c r="DO37" s="43"/>
    </row>
    <row r="38" spans="1:119" ht="32.25" customHeight="1" x14ac:dyDescent="0.15">
      <c r="A38" s="51"/>
      <c r="B38" s="50"/>
      <c r="C38" s="601">
        <f t="shared" si="0"/>
        <v>5</v>
      </c>
      <c r="D38" s="601"/>
      <c r="E38" s="600" t="str">
        <f>IF('各会計、関係団体の財政状況及び健全化判断比率'!B11="","",'各会計、関係団体の財政状況及び健全化判断比率'!B11)</f>
        <v>墓園事業特別会計</v>
      </c>
      <c r="F38" s="600"/>
      <c r="G38" s="600"/>
      <c r="H38" s="600"/>
      <c r="I38" s="600"/>
      <c r="J38" s="600"/>
      <c r="K38" s="600"/>
      <c r="L38" s="600"/>
      <c r="M38" s="600"/>
      <c r="N38" s="600"/>
      <c r="O38" s="600"/>
      <c r="P38" s="600"/>
      <c r="Q38" s="600"/>
      <c r="R38" s="600"/>
      <c r="S38" s="600"/>
      <c r="T38" s="49"/>
      <c r="U38" s="601" t="str">
        <f t="shared" si="1"/>
        <v/>
      </c>
      <c r="V38" s="601"/>
      <c r="W38" s="600"/>
      <c r="X38" s="600"/>
      <c r="Y38" s="600"/>
      <c r="Z38" s="600"/>
      <c r="AA38" s="600"/>
      <c r="AB38" s="600"/>
      <c r="AC38" s="600"/>
      <c r="AD38" s="600"/>
      <c r="AE38" s="600"/>
      <c r="AF38" s="600"/>
      <c r="AG38" s="600"/>
      <c r="AH38" s="600"/>
      <c r="AI38" s="600"/>
      <c r="AJ38" s="600"/>
      <c r="AK38" s="600"/>
      <c r="AL38" s="49"/>
      <c r="AM38" s="601" t="str">
        <f t="shared" si="2"/>
        <v/>
      </c>
      <c r="AN38" s="601"/>
      <c r="AO38" s="600"/>
      <c r="AP38" s="600"/>
      <c r="AQ38" s="600"/>
      <c r="AR38" s="600"/>
      <c r="AS38" s="600"/>
      <c r="AT38" s="600"/>
      <c r="AU38" s="600"/>
      <c r="AV38" s="600"/>
      <c r="AW38" s="600"/>
      <c r="AX38" s="600"/>
      <c r="AY38" s="600"/>
      <c r="AZ38" s="600"/>
      <c r="BA38" s="600"/>
      <c r="BB38" s="600"/>
      <c r="BC38" s="600"/>
      <c r="BD38" s="49"/>
      <c r="BE38" s="601" t="str">
        <f t="shared" si="3"/>
        <v/>
      </c>
      <c r="BF38" s="601"/>
      <c r="BG38" s="600"/>
      <c r="BH38" s="600"/>
      <c r="BI38" s="600"/>
      <c r="BJ38" s="600"/>
      <c r="BK38" s="600"/>
      <c r="BL38" s="600"/>
      <c r="BM38" s="600"/>
      <c r="BN38" s="600"/>
      <c r="BO38" s="600"/>
      <c r="BP38" s="600"/>
      <c r="BQ38" s="600"/>
      <c r="BR38" s="600"/>
      <c r="BS38" s="600"/>
      <c r="BT38" s="600"/>
      <c r="BU38" s="600"/>
      <c r="BV38" s="49"/>
      <c r="BW38" s="601" t="str">
        <f t="shared" si="4"/>
        <v/>
      </c>
      <c r="BX38" s="601"/>
      <c r="BY38" s="600" t="str">
        <f>IF('各会計、関係団体の財政状況及び健全化判断比率'!B72="","",'各会計、関係団体の財政状況及び健全化判断比率'!B72)</f>
        <v/>
      </c>
      <c r="BZ38" s="600"/>
      <c r="CA38" s="600"/>
      <c r="CB38" s="600"/>
      <c r="CC38" s="600"/>
      <c r="CD38" s="600"/>
      <c r="CE38" s="600"/>
      <c r="CF38" s="600"/>
      <c r="CG38" s="600"/>
      <c r="CH38" s="600"/>
      <c r="CI38" s="600"/>
      <c r="CJ38" s="600"/>
      <c r="CK38" s="600"/>
      <c r="CL38" s="600"/>
      <c r="CM38" s="600"/>
      <c r="CN38" s="49"/>
      <c r="CO38" s="601" t="str">
        <f t="shared" si="5"/>
        <v/>
      </c>
      <c r="CP38" s="601"/>
      <c r="CQ38" s="600" t="str">
        <f>IF('各会計、関係団体の財政状況及び健全化判断比率'!BS11="","",'各会計、関係団体の財政状況及び健全化判断比率'!BS11)</f>
        <v/>
      </c>
      <c r="CR38" s="600"/>
      <c r="CS38" s="600"/>
      <c r="CT38" s="600"/>
      <c r="CU38" s="600"/>
      <c r="CV38" s="600"/>
      <c r="CW38" s="600"/>
      <c r="CX38" s="600"/>
      <c r="CY38" s="600"/>
      <c r="CZ38" s="600"/>
      <c r="DA38" s="600"/>
      <c r="DB38" s="600"/>
      <c r="DC38" s="600"/>
      <c r="DD38" s="600"/>
      <c r="DE38" s="600"/>
      <c r="DF38" s="48"/>
      <c r="DG38" s="612" t="str">
        <f>IF('各会計、関係団体の財政状況及び健全化判断比率'!BR11="","",'各会計、関係団体の財政状況及び健全化判断比率'!BR11)</f>
        <v/>
      </c>
      <c r="DH38" s="612"/>
      <c r="DI38" s="47"/>
      <c r="DJ38" s="43"/>
      <c r="DK38" s="43"/>
      <c r="DL38" s="43"/>
      <c r="DM38" s="43"/>
      <c r="DN38" s="43"/>
      <c r="DO38" s="43"/>
    </row>
    <row r="39" spans="1:119" ht="32.25" customHeight="1" x14ac:dyDescent="0.15">
      <c r="A39" s="51"/>
      <c r="B39" s="50"/>
      <c r="C39" s="601" t="str">
        <f t="shared" si="0"/>
        <v/>
      </c>
      <c r="D39" s="601"/>
      <c r="E39" s="600" t="str">
        <f>IF('各会計、関係団体の財政状況及び健全化判断比率'!B12="","",'各会計、関係団体の財政状況及び健全化判断比率'!B12)</f>
        <v/>
      </c>
      <c r="F39" s="600"/>
      <c r="G39" s="600"/>
      <c r="H39" s="600"/>
      <c r="I39" s="600"/>
      <c r="J39" s="600"/>
      <c r="K39" s="600"/>
      <c r="L39" s="600"/>
      <c r="M39" s="600"/>
      <c r="N39" s="600"/>
      <c r="O39" s="600"/>
      <c r="P39" s="600"/>
      <c r="Q39" s="600"/>
      <c r="R39" s="600"/>
      <c r="S39" s="600"/>
      <c r="T39" s="49"/>
      <c r="U39" s="601" t="str">
        <f t="shared" si="1"/>
        <v/>
      </c>
      <c r="V39" s="601"/>
      <c r="W39" s="600"/>
      <c r="X39" s="600"/>
      <c r="Y39" s="600"/>
      <c r="Z39" s="600"/>
      <c r="AA39" s="600"/>
      <c r="AB39" s="600"/>
      <c r="AC39" s="600"/>
      <c r="AD39" s="600"/>
      <c r="AE39" s="600"/>
      <c r="AF39" s="600"/>
      <c r="AG39" s="600"/>
      <c r="AH39" s="600"/>
      <c r="AI39" s="600"/>
      <c r="AJ39" s="600"/>
      <c r="AK39" s="600"/>
      <c r="AL39" s="49"/>
      <c r="AM39" s="601" t="str">
        <f t="shared" si="2"/>
        <v/>
      </c>
      <c r="AN39" s="601"/>
      <c r="AO39" s="600"/>
      <c r="AP39" s="600"/>
      <c r="AQ39" s="600"/>
      <c r="AR39" s="600"/>
      <c r="AS39" s="600"/>
      <c r="AT39" s="600"/>
      <c r="AU39" s="600"/>
      <c r="AV39" s="600"/>
      <c r="AW39" s="600"/>
      <c r="AX39" s="600"/>
      <c r="AY39" s="600"/>
      <c r="AZ39" s="600"/>
      <c r="BA39" s="600"/>
      <c r="BB39" s="600"/>
      <c r="BC39" s="600"/>
      <c r="BD39" s="49"/>
      <c r="BE39" s="601" t="str">
        <f t="shared" si="3"/>
        <v/>
      </c>
      <c r="BF39" s="601"/>
      <c r="BG39" s="600"/>
      <c r="BH39" s="600"/>
      <c r="BI39" s="600"/>
      <c r="BJ39" s="600"/>
      <c r="BK39" s="600"/>
      <c r="BL39" s="600"/>
      <c r="BM39" s="600"/>
      <c r="BN39" s="600"/>
      <c r="BO39" s="600"/>
      <c r="BP39" s="600"/>
      <c r="BQ39" s="600"/>
      <c r="BR39" s="600"/>
      <c r="BS39" s="600"/>
      <c r="BT39" s="600"/>
      <c r="BU39" s="600"/>
      <c r="BV39" s="49"/>
      <c r="BW39" s="601" t="str">
        <f t="shared" si="4"/>
        <v/>
      </c>
      <c r="BX39" s="601"/>
      <c r="BY39" s="600" t="str">
        <f>IF('各会計、関係団体の財政状況及び健全化判断比率'!B73="","",'各会計、関係団体の財政状況及び健全化判断比率'!B73)</f>
        <v/>
      </c>
      <c r="BZ39" s="600"/>
      <c r="CA39" s="600"/>
      <c r="CB39" s="600"/>
      <c r="CC39" s="600"/>
      <c r="CD39" s="600"/>
      <c r="CE39" s="600"/>
      <c r="CF39" s="600"/>
      <c r="CG39" s="600"/>
      <c r="CH39" s="600"/>
      <c r="CI39" s="600"/>
      <c r="CJ39" s="600"/>
      <c r="CK39" s="600"/>
      <c r="CL39" s="600"/>
      <c r="CM39" s="600"/>
      <c r="CN39" s="49"/>
      <c r="CO39" s="601" t="str">
        <f t="shared" si="5"/>
        <v/>
      </c>
      <c r="CP39" s="601"/>
      <c r="CQ39" s="600" t="str">
        <f>IF('各会計、関係団体の財政状況及び健全化判断比率'!BS12="","",'各会計、関係団体の財政状況及び健全化判断比率'!BS12)</f>
        <v/>
      </c>
      <c r="CR39" s="600"/>
      <c r="CS39" s="600"/>
      <c r="CT39" s="600"/>
      <c r="CU39" s="600"/>
      <c r="CV39" s="600"/>
      <c r="CW39" s="600"/>
      <c r="CX39" s="600"/>
      <c r="CY39" s="600"/>
      <c r="CZ39" s="600"/>
      <c r="DA39" s="600"/>
      <c r="DB39" s="600"/>
      <c r="DC39" s="600"/>
      <c r="DD39" s="600"/>
      <c r="DE39" s="600"/>
      <c r="DF39" s="48"/>
      <c r="DG39" s="612" t="str">
        <f>IF('各会計、関係団体の財政状況及び健全化判断比率'!BR12="","",'各会計、関係団体の財政状況及び健全化判断比率'!BR12)</f>
        <v/>
      </c>
      <c r="DH39" s="612"/>
      <c r="DI39" s="47"/>
      <c r="DJ39" s="43"/>
      <c r="DK39" s="43"/>
      <c r="DL39" s="43"/>
      <c r="DM39" s="43"/>
      <c r="DN39" s="43"/>
      <c r="DO39" s="43"/>
    </row>
    <row r="40" spans="1:119" ht="32.25" customHeight="1" x14ac:dyDescent="0.15">
      <c r="A40" s="51"/>
      <c r="B40" s="50"/>
      <c r="C40" s="601" t="str">
        <f t="shared" si="0"/>
        <v/>
      </c>
      <c r="D40" s="601"/>
      <c r="E40" s="600" t="str">
        <f>IF('各会計、関係団体の財政状況及び健全化判断比率'!B13="","",'各会計、関係団体の財政状況及び健全化判断比率'!B13)</f>
        <v/>
      </c>
      <c r="F40" s="600"/>
      <c r="G40" s="600"/>
      <c r="H40" s="600"/>
      <c r="I40" s="600"/>
      <c r="J40" s="600"/>
      <c r="K40" s="600"/>
      <c r="L40" s="600"/>
      <c r="M40" s="600"/>
      <c r="N40" s="600"/>
      <c r="O40" s="600"/>
      <c r="P40" s="600"/>
      <c r="Q40" s="600"/>
      <c r="R40" s="600"/>
      <c r="S40" s="600"/>
      <c r="T40" s="49"/>
      <c r="U40" s="601" t="str">
        <f t="shared" si="1"/>
        <v/>
      </c>
      <c r="V40" s="601"/>
      <c r="W40" s="600"/>
      <c r="X40" s="600"/>
      <c r="Y40" s="600"/>
      <c r="Z40" s="600"/>
      <c r="AA40" s="600"/>
      <c r="AB40" s="600"/>
      <c r="AC40" s="600"/>
      <c r="AD40" s="600"/>
      <c r="AE40" s="600"/>
      <c r="AF40" s="600"/>
      <c r="AG40" s="600"/>
      <c r="AH40" s="600"/>
      <c r="AI40" s="600"/>
      <c r="AJ40" s="600"/>
      <c r="AK40" s="600"/>
      <c r="AL40" s="49"/>
      <c r="AM40" s="601" t="str">
        <f t="shared" si="2"/>
        <v/>
      </c>
      <c r="AN40" s="601"/>
      <c r="AO40" s="600"/>
      <c r="AP40" s="600"/>
      <c r="AQ40" s="600"/>
      <c r="AR40" s="600"/>
      <c r="AS40" s="600"/>
      <c r="AT40" s="600"/>
      <c r="AU40" s="600"/>
      <c r="AV40" s="600"/>
      <c r="AW40" s="600"/>
      <c r="AX40" s="600"/>
      <c r="AY40" s="600"/>
      <c r="AZ40" s="600"/>
      <c r="BA40" s="600"/>
      <c r="BB40" s="600"/>
      <c r="BC40" s="600"/>
      <c r="BD40" s="49"/>
      <c r="BE40" s="601" t="str">
        <f t="shared" si="3"/>
        <v/>
      </c>
      <c r="BF40" s="601"/>
      <c r="BG40" s="600"/>
      <c r="BH40" s="600"/>
      <c r="BI40" s="600"/>
      <c r="BJ40" s="600"/>
      <c r="BK40" s="600"/>
      <c r="BL40" s="600"/>
      <c r="BM40" s="600"/>
      <c r="BN40" s="600"/>
      <c r="BO40" s="600"/>
      <c r="BP40" s="600"/>
      <c r="BQ40" s="600"/>
      <c r="BR40" s="600"/>
      <c r="BS40" s="600"/>
      <c r="BT40" s="600"/>
      <c r="BU40" s="600"/>
      <c r="BV40" s="49"/>
      <c r="BW40" s="601" t="str">
        <f t="shared" si="4"/>
        <v/>
      </c>
      <c r="BX40" s="601"/>
      <c r="BY40" s="600" t="str">
        <f>IF('各会計、関係団体の財政状況及び健全化判断比率'!B74="","",'各会計、関係団体の財政状況及び健全化判断比率'!B74)</f>
        <v/>
      </c>
      <c r="BZ40" s="600"/>
      <c r="CA40" s="600"/>
      <c r="CB40" s="600"/>
      <c r="CC40" s="600"/>
      <c r="CD40" s="600"/>
      <c r="CE40" s="600"/>
      <c r="CF40" s="600"/>
      <c r="CG40" s="600"/>
      <c r="CH40" s="600"/>
      <c r="CI40" s="600"/>
      <c r="CJ40" s="600"/>
      <c r="CK40" s="600"/>
      <c r="CL40" s="600"/>
      <c r="CM40" s="600"/>
      <c r="CN40" s="49"/>
      <c r="CO40" s="601" t="str">
        <f t="shared" si="5"/>
        <v/>
      </c>
      <c r="CP40" s="601"/>
      <c r="CQ40" s="600" t="str">
        <f>IF('各会計、関係団体の財政状況及び健全化判断比率'!BS13="","",'各会計、関係団体の財政状況及び健全化判断比率'!BS13)</f>
        <v/>
      </c>
      <c r="CR40" s="600"/>
      <c r="CS40" s="600"/>
      <c r="CT40" s="600"/>
      <c r="CU40" s="600"/>
      <c r="CV40" s="600"/>
      <c r="CW40" s="600"/>
      <c r="CX40" s="600"/>
      <c r="CY40" s="600"/>
      <c r="CZ40" s="600"/>
      <c r="DA40" s="600"/>
      <c r="DB40" s="600"/>
      <c r="DC40" s="600"/>
      <c r="DD40" s="600"/>
      <c r="DE40" s="600"/>
      <c r="DF40" s="48"/>
      <c r="DG40" s="612" t="str">
        <f>IF('各会計、関係団体の財政状況及び健全化判断比率'!BR13="","",'各会計、関係団体の財政状況及び健全化判断比率'!BR13)</f>
        <v/>
      </c>
      <c r="DH40" s="612"/>
      <c r="DI40" s="47"/>
      <c r="DJ40" s="43"/>
      <c r="DK40" s="43"/>
      <c r="DL40" s="43"/>
      <c r="DM40" s="43"/>
      <c r="DN40" s="43"/>
      <c r="DO40" s="43"/>
    </row>
    <row r="41" spans="1:119" ht="32.25" customHeight="1" x14ac:dyDescent="0.15">
      <c r="A41" s="51"/>
      <c r="B41" s="50"/>
      <c r="C41" s="601" t="str">
        <f t="shared" si="0"/>
        <v/>
      </c>
      <c r="D41" s="601"/>
      <c r="E41" s="600" t="str">
        <f>IF('各会計、関係団体の財政状況及び健全化判断比率'!B14="","",'各会計、関係団体の財政状況及び健全化判断比率'!B14)</f>
        <v/>
      </c>
      <c r="F41" s="600"/>
      <c r="G41" s="600"/>
      <c r="H41" s="600"/>
      <c r="I41" s="600"/>
      <c r="J41" s="600"/>
      <c r="K41" s="600"/>
      <c r="L41" s="600"/>
      <c r="M41" s="600"/>
      <c r="N41" s="600"/>
      <c r="O41" s="600"/>
      <c r="P41" s="600"/>
      <c r="Q41" s="600"/>
      <c r="R41" s="600"/>
      <c r="S41" s="600"/>
      <c r="T41" s="49"/>
      <c r="U41" s="601" t="str">
        <f t="shared" si="1"/>
        <v/>
      </c>
      <c r="V41" s="601"/>
      <c r="W41" s="600"/>
      <c r="X41" s="600"/>
      <c r="Y41" s="600"/>
      <c r="Z41" s="600"/>
      <c r="AA41" s="600"/>
      <c r="AB41" s="600"/>
      <c r="AC41" s="600"/>
      <c r="AD41" s="600"/>
      <c r="AE41" s="600"/>
      <c r="AF41" s="600"/>
      <c r="AG41" s="600"/>
      <c r="AH41" s="600"/>
      <c r="AI41" s="600"/>
      <c r="AJ41" s="600"/>
      <c r="AK41" s="600"/>
      <c r="AL41" s="49"/>
      <c r="AM41" s="601" t="str">
        <f t="shared" si="2"/>
        <v/>
      </c>
      <c r="AN41" s="601"/>
      <c r="AO41" s="600"/>
      <c r="AP41" s="600"/>
      <c r="AQ41" s="600"/>
      <c r="AR41" s="600"/>
      <c r="AS41" s="600"/>
      <c r="AT41" s="600"/>
      <c r="AU41" s="600"/>
      <c r="AV41" s="600"/>
      <c r="AW41" s="600"/>
      <c r="AX41" s="600"/>
      <c r="AY41" s="600"/>
      <c r="AZ41" s="600"/>
      <c r="BA41" s="600"/>
      <c r="BB41" s="600"/>
      <c r="BC41" s="600"/>
      <c r="BD41" s="49"/>
      <c r="BE41" s="601" t="str">
        <f t="shared" si="3"/>
        <v/>
      </c>
      <c r="BF41" s="601"/>
      <c r="BG41" s="600"/>
      <c r="BH41" s="600"/>
      <c r="BI41" s="600"/>
      <c r="BJ41" s="600"/>
      <c r="BK41" s="600"/>
      <c r="BL41" s="600"/>
      <c r="BM41" s="600"/>
      <c r="BN41" s="600"/>
      <c r="BO41" s="600"/>
      <c r="BP41" s="600"/>
      <c r="BQ41" s="600"/>
      <c r="BR41" s="600"/>
      <c r="BS41" s="600"/>
      <c r="BT41" s="600"/>
      <c r="BU41" s="600"/>
      <c r="BV41" s="49"/>
      <c r="BW41" s="601" t="str">
        <f t="shared" si="4"/>
        <v/>
      </c>
      <c r="BX41" s="601"/>
      <c r="BY41" s="600" t="str">
        <f>IF('各会計、関係団体の財政状況及び健全化判断比率'!B75="","",'各会計、関係団体の財政状況及び健全化判断比率'!B75)</f>
        <v/>
      </c>
      <c r="BZ41" s="600"/>
      <c r="CA41" s="600"/>
      <c r="CB41" s="600"/>
      <c r="CC41" s="600"/>
      <c r="CD41" s="600"/>
      <c r="CE41" s="600"/>
      <c r="CF41" s="600"/>
      <c r="CG41" s="600"/>
      <c r="CH41" s="600"/>
      <c r="CI41" s="600"/>
      <c r="CJ41" s="600"/>
      <c r="CK41" s="600"/>
      <c r="CL41" s="600"/>
      <c r="CM41" s="600"/>
      <c r="CN41" s="49"/>
      <c r="CO41" s="601" t="str">
        <f t="shared" si="5"/>
        <v/>
      </c>
      <c r="CP41" s="601"/>
      <c r="CQ41" s="600" t="str">
        <f>IF('各会計、関係団体の財政状況及び健全化判断比率'!BS14="","",'各会計、関係団体の財政状況及び健全化判断比率'!BS14)</f>
        <v/>
      </c>
      <c r="CR41" s="600"/>
      <c r="CS41" s="600"/>
      <c r="CT41" s="600"/>
      <c r="CU41" s="600"/>
      <c r="CV41" s="600"/>
      <c r="CW41" s="600"/>
      <c r="CX41" s="600"/>
      <c r="CY41" s="600"/>
      <c r="CZ41" s="600"/>
      <c r="DA41" s="600"/>
      <c r="DB41" s="600"/>
      <c r="DC41" s="600"/>
      <c r="DD41" s="600"/>
      <c r="DE41" s="600"/>
      <c r="DF41" s="48"/>
      <c r="DG41" s="612" t="str">
        <f>IF('各会計、関係団体の財政状況及び健全化判断比率'!BR14="","",'各会計、関係団体の財政状況及び健全化判断比率'!BR14)</f>
        <v/>
      </c>
      <c r="DH41" s="612"/>
      <c r="DI41" s="47"/>
      <c r="DJ41" s="43"/>
      <c r="DK41" s="43"/>
      <c r="DL41" s="43"/>
      <c r="DM41" s="43"/>
      <c r="DN41" s="43"/>
      <c r="DO41" s="43"/>
    </row>
    <row r="42" spans="1:119" ht="32.25" customHeight="1" x14ac:dyDescent="0.15">
      <c r="A42" s="43"/>
      <c r="B42" s="50"/>
      <c r="C42" s="601" t="str">
        <f t="shared" si="0"/>
        <v/>
      </c>
      <c r="D42" s="601"/>
      <c r="E42" s="600" t="str">
        <f>IF('各会計、関係団体の財政状況及び健全化判断比率'!B15="","",'各会計、関係団体の財政状況及び健全化判断比率'!B15)</f>
        <v/>
      </c>
      <c r="F42" s="600"/>
      <c r="G42" s="600"/>
      <c r="H42" s="600"/>
      <c r="I42" s="600"/>
      <c r="J42" s="600"/>
      <c r="K42" s="600"/>
      <c r="L42" s="600"/>
      <c r="M42" s="600"/>
      <c r="N42" s="600"/>
      <c r="O42" s="600"/>
      <c r="P42" s="600"/>
      <c r="Q42" s="600"/>
      <c r="R42" s="600"/>
      <c r="S42" s="600"/>
      <c r="T42" s="49"/>
      <c r="U42" s="601" t="str">
        <f t="shared" si="1"/>
        <v/>
      </c>
      <c r="V42" s="601"/>
      <c r="W42" s="600"/>
      <c r="X42" s="600"/>
      <c r="Y42" s="600"/>
      <c r="Z42" s="600"/>
      <c r="AA42" s="600"/>
      <c r="AB42" s="600"/>
      <c r="AC42" s="600"/>
      <c r="AD42" s="600"/>
      <c r="AE42" s="600"/>
      <c r="AF42" s="600"/>
      <c r="AG42" s="600"/>
      <c r="AH42" s="600"/>
      <c r="AI42" s="600"/>
      <c r="AJ42" s="600"/>
      <c r="AK42" s="600"/>
      <c r="AL42" s="49"/>
      <c r="AM42" s="601" t="str">
        <f t="shared" si="2"/>
        <v/>
      </c>
      <c r="AN42" s="601"/>
      <c r="AO42" s="600"/>
      <c r="AP42" s="600"/>
      <c r="AQ42" s="600"/>
      <c r="AR42" s="600"/>
      <c r="AS42" s="600"/>
      <c r="AT42" s="600"/>
      <c r="AU42" s="600"/>
      <c r="AV42" s="600"/>
      <c r="AW42" s="600"/>
      <c r="AX42" s="600"/>
      <c r="AY42" s="600"/>
      <c r="AZ42" s="600"/>
      <c r="BA42" s="600"/>
      <c r="BB42" s="600"/>
      <c r="BC42" s="600"/>
      <c r="BD42" s="49"/>
      <c r="BE42" s="601" t="str">
        <f t="shared" si="3"/>
        <v/>
      </c>
      <c r="BF42" s="601"/>
      <c r="BG42" s="600"/>
      <c r="BH42" s="600"/>
      <c r="BI42" s="600"/>
      <c r="BJ42" s="600"/>
      <c r="BK42" s="600"/>
      <c r="BL42" s="600"/>
      <c r="BM42" s="600"/>
      <c r="BN42" s="600"/>
      <c r="BO42" s="600"/>
      <c r="BP42" s="600"/>
      <c r="BQ42" s="600"/>
      <c r="BR42" s="600"/>
      <c r="BS42" s="600"/>
      <c r="BT42" s="600"/>
      <c r="BU42" s="600"/>
      <c r="BV42" s="49"/>
      <c r="BW42" s="601" t="str">
        <f t="shared" si="4"/>
        <v/>
      </c>
      <c r="BX42" s="601"/>
      <c r="BY42" s="600" t="str">
        <f>IF('各会計、関係団体の財政状況及び健全化判断比率'!B76="","",'各会計、関係団体の財政状況及び健全化判断比率'!B76)</f>
        <v/>
      </c>
      <c r="BZ42" s="600"/>
      <c r="CA42" s="600"/>
      <c r="CB42" s="600"/>
      <c r="CC42" s="600"/>
      <c r="CD42" s="600"/>
      <c r="CE42" s="600"/>
      <c r="CF42" s="600"/>
      <c r="CG42" s="600"/>
      <c r="CH42" s="600"/>
      <c r="CI42" s="600"/>
      <c r="CJ42" s="600"/>
      <c r="CK42" s="600"/>
      <c r="CL42" s="600"/>
      <c r="CM42" s="600"/>
      <c r="CN42" s="49"/>
      <c r="CO42" s="601" t="str">
        <f t="shared" si="5"/>
        <v/>
      </c>
      <c r="CP42" s="601"/>
      <c r="CQ42" s="600" t="str">
        <f>IF('各会計、関係団体の財政状況及び健全化判断比率'!BS15="","",'各会計、関係団体の財政状況及び健全化判断比率'!BS15)</f>
        <v/>
      </c>
      <c r="CR42" s="600"/>
      <c r="CS42" s="600"/>
      <c r="CT42" s="600"/>
      <c r="CU42" s="600"/>
      <c r="CV42" s="600"/>
      <c r="CW42" s="600"/>
      <c r="CX42" s="600"/>
      <c r="CY42" s="600"/>
      <c r="CZ42" s="600"/>
      <c r="DA42" s="600"/>
      <c r="DB42" s="600"/>
      <c r="DC42" s="600"/>
      <c r="DD42" s="600"/>
      <c r="DE42" s="600"/>
      <c r="DF42" s="48"/>
      <c r="DG42" s="612" t="str">
        <f>IF('各会計、関係団体の財政状況及び健全化判断比率'!BR15="","",'各会計、関係団体の財政状況及び健全化判断比率'!BR15)</f>
        <v/>
      </c>
      <c r="DH42" s="612"/>
      <c r="DI42" s="47"/>
      <c r="DJ42" s="43"/>
      <c r="DK42" s="43"/>
      <c r="DL42" s="43"/>
      <c r="DM42" s="43"/>
      <c r="DN42" s="43"/>
      <c r="DO42" s="43"/>
    </row>
    <row r="43" spans="1:119" ht="32.25" customHeight="1" x14ac:dyDescent="0.15">
      <c r="A43" s="43"/>
      <c r="B43" s="50"/>
      <c r="C43" s="601" t="str">
        <f t="shared" si="0"/>
        <v/>
      </c>
      <c r="D43" s="601"/>
      <c r="E43" s="600" t="str">
        <f>IF('各会計、関係団体の財政状況及び健全化判断比率'!B16="","",'各会計、関係団体の財政状況及び健全化判断比率'!B16)</f>
        <v/>
      </c>
      <c r="F43" s="600"/>
      <c r="G43" s="600"/>
      <c r="H43" s="600"/>
      <c r="I43" s="600"/>
      <c r="J43" s="600"/>
      <c r="K43" s="600"/>
      <c r="L43" s="600"/>
      <c r="M43" s="600"/>
      <c r="N43" s="600"/>
      <c r="O43" s="600"/>
      <c r="P43" s="600"/>
      <c r="Q43" s="600"/>
      <c r="R43" s="600"/>
      <c r="S43" s="600"/>
      <c r="T43" s="49"/>
      <c r="U43" s="601" t="str">
        <f t="shared" si="1"/>
        <v/>
      </c>
      <c r="V43" s="601"/>
      <c r="W43" s="600"/>
      <c r="X43" s="600"/>
      <c r="Y43" s="600"/>
      <c r="Z43" s="600"/>
      <c r="AA43" s="600"/>
      <c r="AB43" s="600"/>
      <c r="AC43" s="600"/>
      <c r="AD43" s="600"/>
      <c r="AE43" s="600"/>
      <c r="AF43" s="600"/>
      <c r="AG43" s="600"/>
      <c r="AH43" s="600"/>
      <c r="AI43" s="600"/>
      <c r="AJ43" s="600"/>
      <c r="AK43" s="600"/>
      <c r="AL43" s="49"/>
      <c r="AM43" s="601" t="str">
        <f t="shared" si="2"/>
        <v/>
      </c>
      <c r="AN43" s="601"/>
      <c r="AO43" s="600"/>
      <c r="AP43" s="600"/>
      <c r="AQ43" s="600"/>
      <c r="AR43" s="600"/>
      <c r="AS43" s="600"/>
      <c r="AT43" s="600"/>
      <c r="AU43" s="600"/>
      <c r="AV43" s="600"/>
      <c r="AW43" s="600"/>
      <c r="AX43" s="600"/>
      <c r="AY43" s="600"/>
      <c r="AZ43" s="600"/>
      <c r="BA43" s="600"/>
      <c r="BB43" s="600"/>
      <c r="BC43" s="600"/>
      <c r="BD43" s="49"/>
      <c r="BE43" s="601" t="str">
        <f t="shared" si="3"/>
        <v/>
      </c>
      <c r="BF43" s="601"/>
      <c r="BG43" s="600"/>
      <c r="BH43" s="600"/>
      <c r="BI43" s="600"/>
      <c r="BJ43" s="600"/>
      <c r="BK43" s="600"/>
      <c r="BL43" s="600"/>
      <c r="BM43" s="600"/>
      <c r="BN43" s="600"/>
      <c r="BO43" s="600"/>
      <c r="BP43" s="600"/>
      <c r="BQ43" s="600"/>
      <c r="BR43" s="600"/>
      <c r="BS43" s="600"/>
      <c r="BT43" s="600"/>
      <c r="BU43" s="600"/>
      <c r="BV43" s="49"/>
      <c r="BW43" s="601" t="str">
        <f t="shared" si="4"/>
        <v/>
      </c>
      <c r="BX43" s="601"/>
      <c r="BY43" s="600" t="str">
        <f>IF('各会計、関係団体の財政状況及び健全化判断比率'!B77="","",'各会計、関係団体の財政状況及び健全化判断比率'!B77)</f>
        <v/>
      </c>
      <c r="BZ43" s="600"/>
      <c r="CA43" s="600"/>
      <c r="CB43" s="600"/>
      <c r="CC43" s="600"/>
      <c r="CD43" s="600"/>
      <c r="CE43" s="600"/>
      <c r="CF43" s="600"/>
      <c r="CG43" s="600"/>
      <c r="CH43" s="600"/>
      <c r="CI43" s="600"/>
      <c r="CJ43" s="600"/>
      <c r="CK43" s="600"/>
      <c r="CL43" s="600"/>
      <c r="CM43" s="600"/>
      <c r="CN43" s="49"/>
      <c r="CO43" s="601" t="str">
        <f t="shared" si="5"/>
        <v/>
      </c>
      <c r="CP43" s="601"/>
      <c r="CQ43" s="600" t="str">
        <f>IF('各会計、関係団体の財政状況及び健全化判断比率'!BS16="","",'各会計、関係団体の財政状況及び健全化判断比率'!BS16)</f>
        <v/>
      </c>
      <c r="CR43" s="600"/>
      <c r="CS43" s="600"/>
      <c r="CT43" s="600"/>
      <c r="CU43" s="600"/>
      <c r="CV43" s="600"/>
      <c r="CW43" s="600"/>
      <c r="CX43" s="600"/>
      <c r="CY43" s="600"/>
      <c r="CZ43" s="600"/>
      <c r="DA43" s="600"/>
      <c r="DB43" s="600"/>
      <c r="DC43" s="600"/>
      <c r="DD43" s="600"/>
      <c r="DE43" s="600"/>
      <c r="DF43" s="48"/>
      <c r="DG43" s="612" t="str">
        <f>IF('各会計、関係団体の財政状況及び健全化判断比率'!BR16="","",'各会計、関係団体の財政状況及び健全化判断比率'!BR16)</f>
        <v/>
      </c>
      <c r="DH43" s="612"/>
      <c r="DI43" s="47"/>
      <c r="DJ43" s="43"/>
      <c r="DK43" s="43"/>
      <c r="DL43" s="43"/>
      <c r="DM43" s="43"/>
      <c r="DN43" s="43"/>
      <c r="DO43" s="43"/>
    </row>
    <row r="44" spans="1:119" ht="13.5" customHeight="1" thickBot="1" x14ac:dyDescent="0.2">
      <c r="A44" s="43"/>
      <c r="B44" s="46"/>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4"/>
      <c r="DJ44" s="43"/>
      <c r="DK44" s="43"/>
      <c r="DL44" s="43"/>
      <c r="DM44" s="43"/>
      <c r="DN44" s="43"/>
      <c r="DO44" s="43"/>
    </row>
    <row r="45" spans="1:119" x14ac:dyDescent="0.1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row>
    <row r="46" spans="1:119" x14ac:dyDescent="0.15">
      <c r="B46" s="43" t="s">
        <v>26</v>
      </c>
      <c r="C46" s="43"/>
      <c r="D46" s="43"/>
      <c r="E46" s="43" t="s">
        <v>25</v>
      </c>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row>
    <row r="47" spans="1:119" x14ac:dyDescent="0.15">
      <c r="B47" s="43"/>
      <c r="C47" s="43"/>
      <c r="D47" s="43"/>
      <c r="E47" s="43" t="s">
        <v>24</v>
      </c>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row>
    <row r="48" spans="1:119" x14ac:dyDescent="0.15">
      <c r="B48" s="43"/>
      <c r="C48" s="43"/>
      <c r="D48" s="43"/>
      <c r="E48" s="43" t="s">
        <v>23</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row>
    <row r="49" spans="5:5" x14ac:dyDescent="0.15">
      <c r="E49" s="42" t="s">
        <v>22</v>
      </c>
    </row>
    <row r="50" spans="5:5" x14ac:dyDescent="0.15">
      <c r="E50" s="41" t="s">
        <v>21</v>
      </c>
    </row>
    <row r="51" spans="5:5" x14ac:dyDescent="0.15">
      <c r="E51" s="41" t="s">
        <v>20</v>
      </c>
    </row>
    <row r="52" spans="5:5" x14ac:dyDescent="0.15">
      <c r="E52" s="41" t="s">
        <v>19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nUPLAo/g2uKcPtCIjbwjvjaX2X8d6Oy+yzvwWkmy/1v5jZXjZHs6deK5VCUK5yLq9XpiybEcPwJyHXzRWbFIg==" saltValue="MtK7A5+2loouqWL5mg0TlQ==" spinCount="100000" sheet="1" objects="1" scenarios="1"/>
  <mergeCells count="43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 ref="C42:D42"/>
    <mergeCell ref="E42:S42"/>
    <mergeCell ref="U42:V42"/>
    <mergeCell ref="W42:AK42"/>
    <mergeCell ref="AM42:AN42"/>
    <mergeCell ref="AO42:BC42"/>
    <mergeCell ref="BE42:BF42"/>
    <mergeCell ref="BG42:BU42"/>
    <mergeCell ref="BW42:BX42"/>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0:D40"/>
    <mergeCell ref="E40:S40"/>
    <mergeCell ref="U40:V40"/>
    <mergeCell ref="W40:AK40"/>
    <mergeCell ref="AM40:AN40"/>
    <mergeCell ref="AO40:BC40"/>
    <mergeCell ref="BY40:CM40"/>
    <mergeCell ref="CO40:CP40"/>
    <mergeCell ref="CQ40:DE40"/>
    <mergeCell ref="BE40:BF40"/>
    <mergeCell ref="BG40:BU40"/>
    <mergeCell ref="BW40:BX40"/>
    <mergeCell ref="BY38:CM38"/>
    <mergeCell ref="CO38:CP38"/>
    <mergeCell ref="CQ38:DE38"/>
    <mergeCell ref="BW39:BX39"/>
    <mergeCell ref="BY39:CM39"/>
    <mergeCell ref="CO39:CP39"/>
    <mergeCell ref="CQ39:DE39"/>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BY36:CM36"/>
    <mergeCell ref="CO36:CP36"/>
    <mergeCell ref="CQ36:DE36"/>
    <mergeCell ref="BW37:BX37"/>
    <mergeCell ref="BY37:CM37"/>
    <mergeCell ref="CO37:CP37"/>
    <mergeCell ref="CQ37:DE37"/>
    <mergeCell ref="C37:D37"/>
    <mergeCell ref="E37:S37"/>
    <mergeCell ref="U37:V37"/>
    <mergeCell ref="W37:AK37"/>
    <mergeCell ref="AM37:AN37"/>
    <mergeCell ref="AO37:BC37"/>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AO36:BC36"/>
    <mergeCell ref="DG36:DH36"/>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BY34:CM34"/>
    <mergeCell ref="CO34:CP34"/>
    <mergeCell ref="AH30:AX30"/>
    <mergeCell ref="BC30:BM30"/>
    <mergeCell ref="CT28:DA29"/>
    <mergeCell ref="DB28:DI29"/>
    <mergeCell ref="AS29:AX29"/>
    <mergeCell ref="BC29:BM29"/>
    <mergeCell ref="AS28:AX28"/>
    <mergeCell ref="AY28:BB30"/>
    <mergeCell ref="BY33:CM33"/>
    <mergeCell ref="CO33:CP33"/>
    <mergeCell ref="CQ33:DE33"/>
    <mergeCell ref="DG33:DH33"/>
    <mergeCell ref="CQ34:DE34"/>
    <mergeCell ref="DG34:DH34"/>
    <mergeCell ref="CE28:CS29"/>
    <mergeCell ref="BN29:BU29"/>
    <mergeCell ref="BV29:CC29"/>
    <mergeCell ref="E29:K29"/>
    <mergeCell ref="L29:P29"/>
    <mergeCell ref="Q29:V29"/>
    <mergeCell ref="Z29:AG29"/>
    <mergeCell ref="AH29:AL29"/>
    <mergeCell ref="AM29:AR29"/>
    <mergeCell ref="Z27:AG27"/>
    <mergeCell ref="AH27:AL27"/>
    <mergeCell ref="AM27:AR27"/>
    <mergeCell ref="AS27:AX27"/>
    <mergeCell ref="AY27:BM27"/>
    <mergeCell ref="BN27:BU27"/>
    <mergeCell ref="BN30:BU30"/>
    <mergeCell ref="BV30:CC30"/>
    <mergeCell ref="E28:K28"/>
    <mergeCell ref="L28:P28"/>
    <mergeCell ref="AH28:AL28"/>
    <mergeCell ref="AM28:AR28"/>
    <mergeCell ref="E30:K30"/>
    <mergeCell ref="L30:P30"/>
    <mergeCell ref="Q30:V30"/>
    <mergeCell ref="W30:AG30"/>
    <mergeCell ref="BC28:BM28"/>
    <mergeCell ref="BN28:BU28"/>
    <mergeCell ref="BV28:CC28"/>
    <mergeCell ref="AS24:AX24"/>
    <mergeCell ref="AY24:BM24"/>
    <mergeCell ref="BN24:BU24"/>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Q28:V28"/>
    <mergeCell ref="Z28:AG28"/>
    <mergeCell ref="AY20:BM20"/>
    <mergeCell ref="BN20:BU20"/>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AY23:BM23"/>
    <mergeCell ref="BN23:BU23"/>
    <mergeCell ref="DB20:DI21"/>
    <mergeCell ref="AU19:AX19"/>
    <mergeCell ref="AY19:BM19"/>
    <mergeCell ref="BN19:BU19"/>
    <mergeCell ref="BV19:CC19"/>
    <mergeCell ref="B21:AX21"/>
    <mergeCell ref="AY21:BM21"/>
    <mergeCell ref="BN21:BU21"/>
    <mergeCell ref="Z26:AG26"/>
    <mergeCell ref="CE22:CS23"/>
    <mergeCell ref="CT22:DA23"/>
    <mergeCell ref="DB22:DI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AU20:AX20"/>
    <mergeCell ref="B18:K18"/>
    <mergeCell ref="L18:V18"/>
    <mergeCell ref="AC18:AG18"/>
    <mergeCell ref="AH18:AL18"/>
    <mergeCell ref="AM18:AT18"/>
    <mergeCell ref="AU18:AX18"/>
    <mergeCell ref="CE20:CS21"/>
    <mergeCell ref="CT20:DA21"/>
    <mergeCell ref="B19:K19"/>
    <mergeCell ref="L19:V19"/>
    <mergeCell ref="W19:AB20"/>
    <mergeCell ref="AC19:AG19"/>
    <mergeCell ref="AH19:AL19"/>
    <mergeCell ref="AM19:AT19"/>
    <mergeCell ref="B20:K20"/>
    <mergeCell ref="L20:V20"/>
    <mergeCell ref="AC20:AG20"/>
    <mergeCell ref="AH20:AL20"/>
    <mergeCell ref="AM20:AT20"/>
    <mergeCell ref="M17:Q17"/>
    <mergeCell ref="R17:V17"/>
    <mergeCell ref="W17:AB18"/>
    <mergeCell ref="AC17:AG17"/>
    <mergeCell ref="AH17:AL17"/>
    <mergeCell ref="AM17:AT17"/>
    <mergeCell ref="AU17:AX17"/>
    <mergeCell ref="AY17:BM17"/>
    <mergeCell ref="BN17:BU17"/>
    <mergeCell ref="AY18:BM18"/>
    <mergeCell ref="BN18:BU18"/>
    <mergeCell ref="BV18:CC18"/>
    <mergeCell ref="CE18:CS19"/>
    <mergeCell ref="CT18:DA19"/>
    <mergeCell ref="DB18:DI19"/>
    <mergeCell ref="AU16:AX16"/>
    <mergeCell ref="AY16:BM16"/>
    <mergeCell ref="BN16:BU16"/>
    <mergeCell ref="BV16:CC16"/>
    <mergeCell ref="CE16:CS17"/>
    <mergeCell ref="CT16:DA17"/>
    <mergeCell ref="BV17:CC17"/>
    <mergeCell ref="DB16:DI17"/>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7:CC7"/>
    <mergeCell ref="CD7:CS7"/>
    <mergeCell ref="BV8:CC8"/>
    <mergeCell ref="CD8:CS8"/>
    <mergeCell ref="CT8:DA8"/>
    <mergeCell ref="DB8:DI8"/>
    <mergeCell ref="AY9:BM9"/>
    <mergeCell ref="BN9:BU9"/>
    <mergeCell ref="BV9:CC9"/>
    <mergeCell ref="CD9:CS9"/>
    <mergeCell ref="CT9:DA9"/>
    <mergeCell ref="DB9:DI9"/>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BAC24-70F8-402D-BA84-7535E2965F51}">
  <sheetPr>
    <pageSetUpPr fitToPage="1"/>
  </sheetPr>
  <dimension ref="A1:P45"/>
  <sheetViews>
    <sheetView showGridLines="0" zoomScale="40" zoomScaleNormal="40" zoomScaleSheetLayoutView="100" workbookViewId="0"/>
  </sheetViews>
  <sheetFormatPr defaultColWidth="0" defaultRowHeight="0" customHeight="1" zeroHeight="1" x14ac:dyDescent="0.15"/>
  <cols>
    <col min="1" max="1" width="6.625" style="260" customWidth="1"/>
    <col min="2" max="2" width="11" style="260" customWidth="1"/>
    <col min="3" max="3" width="17" style="260" customWidth="1"/>
    <col min="4" max="5" width="16.625" style="260" customWidth="1"/>
    <col min="6" max="15" width="15" style="260" customWidth="1"/>
    <col min="16" max="16" width="24" style="260" customWidth="1"/>
    <col min="17" max="16384" width="0" style="260" hidden="1"/>
  </cols>
  <sheetData>
    <row r="1" spans="1:16" ht="16.5" customHeight="1" x14ac:dyDescent="0.15">
      <c r="A1" s="261"/>
      <c r="B1" s="261"/>
      <c r="C1" s="261"/>
      <c r="D1" s="261"/>
      <c r="E1" s="261"/>
      <c r="F1" s="261"/>
      <c r="G1" s="261"/>
      <c r="H1" s="261"/>
      <c r="I1" s="261"/>
      <c r="J1" s="261"/>
      <c r="K1" s="261"/>
      <c r="L1" s="261"/>
      <c r="M1" s="261"/>
      <c r="N1" s="261"/>
      <c r="O1" s="261"/>
      <c r="P1" s="261"/>
    </row>
    <row r="2" spans="1:16" ht="16.5" customHeight="1" x14ac:dyDescent="0.15">
      <c r="A2" s="261"/>
      <c r="B2" s="261"/>
      <c r="C2" s="261"/>
      <c r="D2" s="261"/>
      <c r="E2" s="261"/>
      <c r="F2" s="261"/>
      <c r="G2" s="261"/>
      <c r="H2" s="261"/>
      <c r="I2" s="261"/>
      <c r="J2" s="261"/>
      <c r="K2" s="261"/>
      <c r="L2" s="261"/>
      <c r="M2" s="261"/>
      <c r="N2" s="261"/>
      <c r="O2" s="261"/>
      <c r="P2" s="261"/>
    </row>
    <row r="3" spans="1:16" ht="16.5" customHeight="1" x14ac:dyDescent="0.15">
      <c r="A3" s="261"/>
      <c r="B3" s="261"/>
      <c r="C3" s="261"/>
      <c r="D3" s="261"/>
      <c r="E3" s="261"/>
      <c r="F3" s="261"/>
      <c r="G3" s="261"/>
      <c r="H3" s="261"/>
      <c r="I3" s="261"/>
      <c r="J3" s="261"/>
      <c r="K3" s="261"/>
      <c r="L3" s="261"/>
      <c r="M3" s="261"/>
      <c r="N3" s="261"/>
      <c r="O3" s="261"/>
      <c r="P3" s="261"/>
    </row>
    <row r="4" spans="1:16" ht="16.5" customHeight="1" x14ac:dyDescent="0.15">
      <c r="A4" s="261"/>
      <c r="B4" s="261"/>
      <c r="C4" s="261"/>
      <c r="D4" s="261"/>
      <c r="E4" s="261"/>
      <c r="F4" s="261"/>
      <c r="G4" s="261"/>
      <c r="H4" s="261"/>
      <c r="I4" s="261"/>
      <c r="J4" s="261"/>
      <c r="K4" s="261"/>
      <c r="L4" s="261"/>
      <c r="M4" s="261"/>
      <c r="N4" s="261"/>
      <c r="O4" s="261"/>
      <c r="P4" s="261"/>
    </row>
    <row r="5" spans="1:16" ht="16.5" customHeight="1" x14ac:dyDescent="0.15">
      <c r="A5" s="261"/>
      <c r="B5" s="261"/>
      <c r="C5" s="261"/>
      <c r="D5" s="261"/>
      <c r="E5" s="261"/>
      <c r="F5" s="261"/>
      <c r="G5" s="261"/>
      <c r="H5" s="261"/>
      <c r="I5" s="261"/>
      <c r="J5" s="261"/>
      <c r="K5" s="261"/>
      <c r="L5" s="261"/>
      <c r="M5" s="261"/>
      <c r="N5" s="261"/>
      <c r="O5" s="261"/>
      <c r="P5" s="261"/>
    </row>
    <row r="6" spans="1:16" ht="16.5" customHeight="1" x14ac:dyDescent="0.15">
      <c r="A6" s="261"/>
      <c r="B6" s="261"/>
      <c r="C6" s="261"/>
      <c r="D6" s="261"/>
      <c r="E6" s="261"/>
      <c r="F6" s="261"/>
      <c r="G6" s="261"/>
      <c r="H6" s="261"/>
      <c r="I6" s="261"/>
      <c r="J6" s="261"/>
      <c r="K6" s="261"/>
      <c r="L6" s="261"/>
      <c r="M6" s="261"/>
      <c r="N6" s="261"/>
      <c r="O6" s="261"/>
      <c r="P6" s="261"/>
    </row>
    <row r="7" spans="1:16" ht="16.5" customHeight="1" x14ac:dyDescent="0.15">
      <c r="A7" s="261"/>
      <c r="B7" s="261"/>
      <c r="C7" s="261"/>
      <c r="D7" s="261"/>
      <c r="E7" s="261"/>
      <c r="F7" s="261"/>
      <c r="G7" s="261"/>
      <c r="H7" s="261"/>
      <c r="I7" s="261"/>
      <c r="J7" s="261"/>
      <c r="K7" s="261"/>
      <c r="L7" s="261"/>
      <c r="M7" s="261"/>
      <c r="N7" s="261"/>
      <c r="O7" s="261"/>
      <c r="P7" s="261"/>
    </row>
    <row r="8" spans="1:16" ht="16.5" customHeight="1" x14ac:dyDescent="0.15">
      <c r="A8" s="261"/>
      <c r="B8" s="261"/>
      <c r="C8" s="261"/>
      <c r="D8" s="261"/>
      <c r="E8" s="261"/>
      <c r="F8" s="261"/>
      <c r="G8" s="261"/>
      <c r="H8" s="261"/>
      <c r="I8" s="261"/>
      <c r="J8" s="261"/>
      <c r="K8" s="261"/>
      <c r="L8" s="261"/>
      <c r="M8" s="261"/>
      <c r="N8" s="261"/>
      <c r="O8" s="261"/>
      <c r="P8" s="261"/>
    </row>
    <row r="9" spans="1:16" ht="16.5" customHeight="1" x14ac:dyDescent="0.15">
      <c r="A9" s="261"/>
      <c r="B9" s="261"/>
      <c r="C9" s="261"/>
      <c r="D9" s="261"/>
      <c r="E9" s="261"/>
      <c r="F9" s="261"/>
      <c r="G9" s="261"/>
      <c r="H9" s="261"/>
      <c r="I9" s="261"/>
      <c r="J9" s="261"/>
      <c r="K9" s="261"/>
      <c r="L9" s="261"/>
      <c r="M9" s="261"/>
      <c r="N9" s="261"/>
      <c r="O9" s="261"/>
      <c r="P9" s="261"/>
    </row>
    <row r="10" spans="1:16" ht="16.5" customHeight="1" x14ac:dyDescent="0.15">
      <c r="A10" s="261"/>
      <c r="B10" s="261"/>
      <c r="C10" s="261"/>
      <c r="D10" s="261"/>
      <c r="E10" s="261"/>
      <c r="F10" s="261"/>
      <c r="G10" s="261"/>
      <c r="H10" s="261"/>
      <c r="I10" s="261"/>
      <c r="J10" s="261"/>
      <c r="K10" s="261"/>
      <c r="L10" s="261"/>
      <c r="M10" s="261"/>
      <c r="N10" s="261"/>
      <c r="O10" s="261"/>
      <c r="P10" s="261"/>
    </row>
    <row r="11" spans="1:16" ht="16.5" customHeight="1" x14ac:dyDescent="0.15">
      <c r="A11" s="261"/>
      <c r="B11" s="261"/>
      <c r="C11" s="261"/>
      <c r="D11" s="261"/>
      <c r="E11" s="261"/>
      <c r="F11" s="261"/>
      <c r="G11" s="261"/>
      <c r="H11" s="261"/>
      <c r="I11" s="261"/>
      <c r="J11" s="261"/>
      <c r="K11" s="261"/>
      <c r="L11" s="261"/>
      <c r="M11" s="261"/>
      <c r="N11" s="261"/>
      <c r="O11" s="261"/>
      <c r="P11" s="261"/>
    </row>
    <row r="12" spans="1:16" ht="16.5" customHeight="1" x14ac:dyDescent="0.15">
      <c r="A12" s="261"/>
      <c r="B12" s="261"/>
      <c r="C12" s="261"/>
      <c r="D12" s="261"/>
      <c r="E12" s="261"/>
      <c r="F12" s="261"/>
      <c r="G12" s="261"/>
      <c r="H12" s="261"/>
      <c r="I12" s="261"/>
      <c r="J12" s="261"/>
      <c r="K12" s="261"/>
      <c r="L12" s="261"/>
      <c r="M12" s="261"/>
      <c r="N12" s="261"/>
      <c r="O12" s="261"/>
      <c r="P12" s="261"/>
    </row>
    <row r="13" spans="1:16" ht="16.5" customHeight="1" x14ac:dyDescent="0.15">
      <c r="A13" s="261"/>
      <c r="B13" s="261"/>
      <c r="C13" s="261"/>
      <c r="D13" s="261"/>
      <c r="E13" s="261"/>
      <c r="F13" s="261"/>
      <c r="G13" s="261"/>
      <c r="H13" s="261"/>
      <c r="I13" s="261"/>
      <c r="J13" s="261"/>
      <c r="K13" s="261"/>
      <c r="L13" s="261"/>
      <c r="M13" s="261"/>
      <c r="N13" s="261"/>
      <c r="O13" s="261"/>
      <c r="P13" s="261"/>
    </row>
    <row r="14" spans="1:16" ht="16.5" customHeight="1" x14ac:dyDescent="0.15">
      <c r="A14" s="261"/>
      <c r="B14" s="261"/>
      <c r="C14" s="261"/>
      <c r="D14" s="261"/>
      <c r="E14" s="261"/>
      <c r="F14" s="261"/>
      <c r="G14" s="261"/>
      <c r="H14" s="261"/>
      <c r="I14" s="261"/>
      <c r="J14" s="261"/>
      <c r="K14" s="261"/>
      <c r="L14" s="261"/>
      <c r="M14" s="261"/>
      <c r="N14" s="261"/>
      <c r="O14" s="261"/>
      <c r="P14" s="261"/>
    </row>
    <row r="15" spans="1:16" ht="16.5" customHeight="1" x14ac:dyDescent="0.15">
      <c r="A15" s="261"/>
      <c r="B15" s="261"/>
      <c r="C15" s="261"/>
      <c r="D15" s="261"/>
      <c r="E15" s="261"/>
      <c r="F15" s="261"/>
      <c r="G15" s="261"/>
      <c r="H15" s="261"/>
      <c r="I15" s="261"/>
      <c r="J15" s="261"/>
      <c r="K15" s="261"/>
      <c r="L15" s="261"/>
      <c r="M15" s="261"/>
      <c r="N15" s="261"/>
      <c r="O15" s="261"/>
      <c r="P15" s="261"/>
    </row>
    <row r="16" spans="1:16" ht="16.5" customHeight="1" x14ac:dyDescent="0.15">
      <c r="A16" s="261"/>
      <c r="B16" s="261"/>
      <c r="C16" s="261"/>
      <c r="D16" s="261"/>
      <c r="E16" s="261"/>
      <c r="F16" s="261"/>
      <c r="G16" s="261"/>
      <c r="H16" s="261"/>
      <c r="I16" s="261"/>
      <c r="J16" s="261"/>
      <c r="K16" s="261"/>
      <c r="L16" s="261"/>
      <c r="M16" s="261"/>
      <c r="N16" s="261"/>
      <c r="O16" s="261"/>
      <c r="P16" s="261"/>
    </row>
    <row r="17" spans="1:16" ht="16.5" customHeight="1" x14ac:dyDescent="0.15">
      <c r="A17" s="261"/>
      <c r="B17" s="261"/>
      <c r="C17" s="261"/>
      <c r="D17" s="261"/>
      <c r="E17" s="261"/>
      <c r="F17" s="261"/>
      <c r="G17" s="261"/>
      <c r="H17" s="261"/>
      <c r="I17" s="261"/>
      <c r="J17" s="261"/>
      <c r="K17" s="261"/>
      <c r="L17" s="261"/>
      <c r="M17" s="261"/>
      <c r="N17" s="261"/>
      <c r="O17" s="261"/>
      <c r="P17" s="261"/>
    </row>
    <row r="18" spans="1:16" ht="16.5" customHeight="1" x14ac:dyDescent="0.15">
      <c r="A18" s="261"/>
      <c r="B18" s="261"/>
      <c r="C18" s="261"/>
      <c r="D18" s="261"/>
      <c r="E18" s="261"/>
      <c r="F18" s="261"/>
      <c r="G18" s="261"/>
      <c r="H18" s="261"/>
      <c r="I18" s="261"/>
      <c r="J18" s="261"/>
      <c r="K18" s="261"/>
      <c r="L18" s="261"/>
      <c r="M18" s="261"/>
      <c r="N18" s="261"/>
      <c r="O18" s="261"/>
      <c r="P18" s="261"/>
    </row>
    <row r="19" spans="1:16" ht="16.5" customHeight="1" x14ac:dyDescent="0.15">
      <c r="A19" s="261"/>
      <c r="B19" s="261"/>
      <c r="C19" s="261"/>
      <c r="D19" s="261"/>
      <c r="E19" s="261"/>
      <c r="F19" s="261"/>
      <c r="G19" s="261"/>
      <c r="H19" s="261"/>
      <c r="I19" s="261"/>
      <c r="J19" s="261"/>
      <c r="K19" s="261"/>
      <c r="L19" s="261"/>
      <c r="M19" s="261"/>
      <c r="N19" s="261"/>
      <c r="O19" s="261"/>
      <c r="P19" s="261"/>
    </row>
    <row r="20" spans="1:16" ht="16.5" customHeight="1" x14ac:dyDescent="0.15">
      <c r="A20" s="261"/>
      <c r="B20" s="261"/>
      <c r="C20" s="261"/>
      <c r="D20" s="261"/>
      <c r="E20" s="261"/>
      <c r="F20" s="261"/>
      <c r="G20" s="261"/>
      <c r="H20" s="261"/>
      <c r="I20" s="261"/>
      <c r="J20" s="261"/>
      <c r="K20" s="261"/>
      <c r="L20" s="261"/>
      <c r="M20" s="261"/>
      <c r="N20" s="261"/>
      <c r="O20" s="261"/>
      <c r="P20" s="261"/>
    </row>
    <row r="21" spans="1:16" ht="16.5" customHeight="1" x14ac:dyDescent="0.15">
      <c r="A21" s="261"/>
      <c r="B21" s="261"/>
      <c r="C21" s="261"/>
      <c r="D21" s="261"/>
      <c r="E21" s="261"/>
      <c r="F21" s="261"/>
      <c r="G21" s="261"/>
      <c r="H21" s="261"/>
      <c r="I21" s="261"/>
      <c r="J21" s="261"/>
      <c r="K21" s="261"/>
      <c r="L21" s="261"/>
      <c r="M21" s="261"/>
      <c r="N21" s="261"/>
      <c r="O21" s="261"/>
      <c r="P21" s="261"/>
    </row>
    <row r="22" spans="1:16" ht="16.5" customHeight="1" x14ac:dyDescent="0.15">
      <c r="A22" s="261"/>
      <c r="B22" s="261"/>
      <c r="C22" s="261"/>
      <c r="D22" s="261"/>
      <c r="E22" s="261"/>
      <c r="F22" s="261"/>
      <c r="G22" s="261"/>
      <c r="H22" s="261"/>
      <c r="I22" s="261"/>
      <c r="J22" s="261"/>
      <c r="K22" s="261"/>
      <c r="L22" s="261"/>
      <c r="M22" s="261"/>
      <c r="N22" s="261"/>
      <c r="O22" s="261"/>
      <c r="P22" s="261"/>
    </row>
    <row r="23" spans="1:16" ht="16.5" customHeight="1" x14ac:dyDescent="0.15">
      <c r="A23" s="261"/>
      <c r="B23" s="261"/>
      <c r="C23" s="261"/>
      <c r="D23" s="261"/>
      <c r="E23" s="261"/>
      <c r="F23" s="261"/>
      <c r="G23" s="261"/>
      <c r="H23" s="261"/>
      <c r="I23" s="261"/>
      <c r="J23" s="261"/>
      <c r="K23" s="261"/>
      <c r="L23" s="261"/>
      <c r="M23" s="261"/>
      <c r="N23" s="261"/>
      <c r="O23" s="261"/>
      <c r="P23" s="261"/>
    </row>
    <row r="24" spans="1:16" ht="16.5" customHeight="1" x14ac:dyDescent="0.15">
      <c r="A24" s="261"/>
      <c r="B24" s="261"/>
      <c r="C24" s="261"/>
      <c r="D24" s="261"/>
      <c r="E24" s="261"/>
      <c r="F24" s="261"/>
      <c r="G24" s="261"/>
      <c r="H24" s="261"/>
      <c r="I24" s="261"/>
      <c r="J24" s="261"/>
      <c r="K24" s="261"/>
      <c r="L24" s="261"/>
      <c r="M24" s="261"/>
      <c r="N24" s="261"/>
      <c r="O24" s="261"/>
      <c r="P24" s="261"/>
    </row>
    <row r="25" spans="1:16" ht="16.5" customHeight="1" x14ac:dyDescent="0.15">
      <c r="A25" s="261"/>
      <c r="B25" s="261"/>
      <c r="C25" s="261"/>
      <c r="D25" s="261"/>
      <c r="E25" s="261"/>
      <c r="F25" s="261"/>
      <c r="G25" s="261"/>
      <c r="H25" s="261"/>
      <c r="I25" s="261"/>
      <c r="J25" s="261"/>
      <c r="K25" s="261"/>
      <c r="L25" s="261"/>
      <c r="M25" s="261"/>
      <c r="N25" s="261"/>
      <c r="O25" s="261"/>
      <c r="P25" s="261"/>
    </row>
    <row r="26" spans="1:16" ht="16.5" customHeight="1" x14ac:dyDescent="0.15">
      <c r="A26" s="261"/>
      <c r="B26" s="261"/>
      <c r="C26" s="261"/>
      <c r="D26" s="261"/>
      <c r="E26" s="261"/>
      <c r="F26" s="261"/>
      <c r="G26" s="261"/>
      <c r="H26" s="261"/>
      <c r="I26" s="261"/>
      <c r="J26" s="261"/>
      <c r="K26" s="261"/>
      <c r="L26" s="261"/>
      <c r="M26" s="261"/>
      <c r="N26" s="261"/>
      <c r="O26" s="261"/>
      <c r="P26" s="261"/>
    </row>
    <row r="27" spans="1:16" ht="16.5" customHeight="1" x14ac:dyDescent="0.15">
      <c r="A27" s="261"/>
      <c r="B27" s="261"/>
      <c r="C27" s="261"/>
      <c r="D27" s="261"/>
      <c r="E27" s="261"/>
      <c r="F27" s="261"/>
      <c r="G27" s="261"/>
      <c r="H27" s="261"/>
      <c r="I27" s="261"/>
      <c r="J27" s="261"/>
      <c r="K27" s="261"/>
      <c r="L27" s="261"/>
      <c r="M27" s="261"/>
      <c r="N27" s="261"/>
      <c r="O27" s="261"/>
      <c r="P27" s="261"/>
    </row>
    <row r="28" spans="1:16" ht="16.5" customHeight="1" x14ac:dyDescent="0.15">
      <c r="A28" s="261"/>
      <c r="B28" s="261"/>
      <c r="C28" s="261"/>
      <c r="D28" s="261"/>
      <c r="E28" s="261"/>
      <c r="F28" s="261"/>
      <c r="G28" s="261"/>
      <c r="H28" s="261"/>
      <c r="I28" s="261"/>
      <c r="J28" s="261"/>
      <c r="K28" s="261"/>
      <c r="L28" s="261"/>
      <c r="M28" s="261"/>
      <c r="N28" s="261"/>
      <c r="O28" s="261"/>
      <c r="P28" s="261"/>
    </row>
    <row r="29" spans="1:16" ht="16.5" customHeight="1" x14ac:dyDescent="0.15">
      <c r="A29" s="261"/>
      <c r="B29" s="261"/>
      <c r="C29" s="261"/>
      <c r="D29" s="261"/>
      <c r="E29" s="261"/>
      <c r="F29" s="261"/>
      <c r="G29" s="261"/>
      <c r="H29" s="261"/>
      <c r="I29" s="261"/>
      <c r="J29" s="261"/>
      <c r="K29" s="261"/>
      <c r="L29" s="261"/>
      <c r="M29" s="261"/>
      <c r="N29" s="261"/>
      <c r="O29" s="261"/>
      <c r="P29" s="261"/>
    </row>
    <row r="30" spans="1:16" ht="16.5" customHeight="1" x14ac:dyDescent="0.15">
      <c r="A30" s="261"/>
      <c r="B30" s="261"/>
      <c r="C30" s="261"/>
      <c r="D30" s="261"/>
      <c r="E30" s="261"/>
      <c r="F30" s="261"/>
      <c r="G30" s="261"/>
      <c r="H30" s="261"/>
      <c r="I30" s="261"/>
      <c r="J30" s="261"/>
      <c r="K30" s="261"/>
      <c r="L30" s="261"/>
      <c r="M30" s="261"/>
      <c r="N30" s="261"/>
      <c r="O30" s="261"/>
      <c r="P30" s="261"/>
    </row>
    <row r="31" spans="1:16" ht="16.5" customHeight="1" x14ac:dyDescent="0.15">
      <c r="A31" s="261"/>
      <c r="B31" s="261"/>
      <c r="C31" s="261"/>
      <c r="D31" s="261"/>
      <c r="E31" s="261"/>
      <c r="F31" s="261"/>
      <c r="G31" s="261"/>
      <c r="H31" s="261"/>
      <c r="I31" s="261"/>
      <c r="J31" s="261"/>
      <c r="K31" s="261"/>
      <c r="L31" s="261"/>
      <c r="M31" s="261"/>
      <c r="N31" s="261"/>
      <c r="O31" s="261"/>
      <c r="P31" s="261"/>
    </row>
    <row r="32" spans="1:16" ht="31.5" customHeight="1" thickBot="1" x14ac:dyDescent="0.2">
      <c r="A32" s="261"/>
      <c r="B32" s="261"/>
      <c r="C32" s="261"/>
      <c r="D32" s="261"/>
      <c r="E32" s="261"/>
      <c r="F32" s="261"/>
      <c r="G32" s="261"/>
      <c r="H32" s="261"/>
      <c r="I32" s="261"/>
      <c r="J32" s="285" t="s">
        <v>488</v>
      </c>
      <c r="K32" s="261"/>
      <c r="L32" s="261"/>
      <c r="M32" s="261"/>
      <c r="N32" s="261"/>
      <c r="O32" s="261"/>
      <c r="P32" s="261"/>
    </row>
    <row r="33" spans="1:16" ht="39" customHeight="1" thickBot="1" x14ac:dyDescent="0.25">
      <c r="A33" s="261"/>
      <c r="B33" s="284" t="s">
        <v>505</v>
      </c>
      <c r="C33" s="283"/>
      <c r="D33" s="283"/>
      <c r="E33" s="282" t="s">
        <v>487</v>
      </c>
      <c r="F33" s="281" t="s">
        <v>4</v>
      </c>
      <c r="G33" s="280" t="s">
        <v>5</v>
      </c>
      <c r="H33" s="280" t="s">
        <v>6</v>
      </c>
      <c r="I33" s="280" t="s">
        <v>7</v>
      </c>
      <c r="J33" s="279" t="s">
        <v>8</v>
      </c>
      <c r="K33" s="261"/>
      <c r="L33" s="261"/>
      <c r="M33" s="261"/>
      <c r="N33" s="261"/>
      <c r="O33" s="261"/>
      <c r="P33" s="261"/>
    </row>
    <row r="34" spans="1:16" ht="39" customHeight="1" x14ac:dyDescent="0.15">
      <c r="A34" s="261"/>
      <c r="B34" s="278"/>
      <c r="C34" s="1202" t="s">
        <v>504</v>
      </c>
      <c r="D34" s="1202"/>
      <c r="E34" s="1203"/>
      <c r="F34" s="277" t="s">
        <v>503</v>
      </c>
      <c r="G34" s="276" t="s">
        <v>502</v>
      </c>
      <c r="H34" s="276" t="s">
        <v>501</v>
      </c>
      <c r="I34" s="276" t="s">
        <v>500</v>
      </c>
      <c r="J34" s="275" t="s">
        <v>499</v>
      </c>
      <c r="K34" s="261"/>
      <c r="L34" s="261"/>
      <c r="M34" s="261"/>
      <c r="N34" s="261"/>
      <c r="O34" s="261"/>
      <c r="P34" s="261"/>
    </row>
    <row r="35" spans="1:16" ht="39" customHeight="1" x14ac:dyDescent="0.15">
      <c r="A35" s="261"/>
      <c r="B35" s="274"/>
      <c r="C35" s="1196" t="s">
        <v>498</v>
      </c>
      <c r="D35" s="1197"/>
      <c r="E35" s="1198"/>
      <c r="F35" s="272">
        <v>13.02</v>
      </c>
      <c r="G35" s="271">
        <v>12.32</v>
      </c>
      <c r="H35" s="271">
        <v>11.52</v>
      </c>
      <c r="I35" s="271">
        <v>11.58</v>
      </c>
      <c r="J35" s="270">
        <v>11.71</v>
      </c>
      <c r="K35" s="261"/>
      <c r="L35" s="261"/>
      <c r="M35" s="261"/>
      <c r="N35" s="261"/>
      <c r="O35" s="261"/>
      <c r="P35" s="261"/>
    </row>
    <row r="36" spans="1:16" ht="39" customHeight="1" x14ac:dyDescent="0.15">
      <c r="A36" s="261"/>
      <c r="B36" s="274"/>
      <c r="C36" s="1196" t="s">
        <v>497</v>
      </c>
      <c r="D36" s="1197"/>
      <c r="E36" s="1198"/>
      <c r="F36" s="272">
        <v>4.22</v>
      </c>
      <c r="G36" s="271">
        <v>5.39</v>
      </c>
      <c r="H36" s="271">
        <v>5.3</v>
      </c>
      <c r="I36" s="271">
        <v>5.87</v>
      </c>
      <c r="J36" s="270">
        <v>5.4</v>
      </c>
      <c r="K36" s="261"/>
      <c r="L36" s="261"/>
      <c r="M36" s="261"/>
      <c r="N36" s="261"/>
      <c r="O36" s="261"/>
      <c r="P36" s="261"/>
    </row>
    <row r="37" spans="1:16" ht="39" customHeight="1" x14ac:dyDescent="0.15">
      <c r="A37" s="261"/>
      <c r="B37" s="274"/>
      <c r="C37" s="1196" t="s">
        <v>496</v>
      </c>
      <c r="D37" s="1197"/>
      <c r="E37" s="1198"/>
      <c r="F37" s="272">
        <v>12.74</v>
      </c>
      <c r="G37" s="271">
        <v>6.89</v>
      </c>
      <c r="H37" s="271">
        <v>5.61</v>
      </c>
      <c r="I37" s="271">
        <v>4.6500000000000004</v>
      </c>
      <c r="J37" s="270">
        <v>4.66</v>
      </c>
      <c r="K37" s="261"/>
      <c r="L37" s="261"/>
      <c r="M37" s="261"/>
      <c r="N37" s="261"/>
      <c r="O37" s="261"/>
      <c r="P37" s="261"/>
    </row>
    <row r="38" spans="1:16" ht="39" customHeight="1" x14ac:dyDescent="0.15">
      <c r="A38" s="261"/>
      <c r="B38" s="274"/>
      <c r="C38" s="1196" t="s">
        <v>495</v>
      </c>
      <c r="D38" s="1197"/>
      <c r="E38" s="1198"/>
      <c r="F38" s="272">
        <v>0.22</v>
      </c>
      <c r="G38" s="271">
        <v>1.1200000000000001</v>
      </c>
      <c r="H38" s="271">
        <v>1.1000000000000001</v>
      </c>
      <c r="I38" s="271">
        <v>1.54</v>
      </c>
      <c r="J38" s="270">
        <v>0.97</v>
      </c>
      <c r="K38" s="261"/>
      <c r="L38" s="261"/>
      <c r="M38" s="261"/>
      <c r="N38" s="261"/>
      <c r="O38" s="261"/>
      <c r="P38" s="261"/>
    </row>
    <row r="39" spans="1:16" ht="39" customHeight="1" x14ac:dyDescent="0.15">
      <c r="A39" s="261"/>
      <c r="B39" s="274"/>
      <c r="C39" s="1196" t="s">
        <v>494</v>
      </c>
      <c r="D39" s="1197"/>
      <c r="E39" s="1198"/>
      <c r="F39" s="272">
        <v>0</v>
      </c>
      <c r="G39" s="271">
        <v>0</v>
      </c>
      <c r="H39" s="271">
        <v>0</v>
      </c>
      <c r="I39" s="271">
        <v>0.02</v>
      </c>
      <c r="J39" s="270">
        <v>0.1</v>
      </c>
      <c r="K39" s="261"/>
      <c r="L39" s="261"/>
      <c r="M39" s="261"/>
      <c r="N39" s="261"/>
      <c r="O39" s="261"/>
      <c r="P39" s="261"/>
    </row>
    <row r="40" spans="1:16" ht="39" customHeight="1" x14ac:dyDescent="0.15">
      <c r="A40" s="261"/>
      <c r="B40" s="274"/>
      <c r="C40" s="1196" t="s">
        <v>493</v>
      </c>
      <c r="D40" s="1197"/>
      <c r="E40" s="1198"/>
      <c r="F40" s="272">
        <v>0</v>
      </c>
      <c r="G40" s="271">
        <v>0</v>
      </c>
      <c r="H40" s="271">
        <v>0</v>
      </c>
      <c r="I40" s="271">
        <v>0</v>
      </c>
      <c r="J40" s="270">
        <v>0</v>
      </c>
      <c r="K40" s="261"/>
      <c r="L40" s="261"/>
      <c r="M40" s="261"/>
      <c r="N40" s="261"/>
      <c r="O40" s="261"/>
      <c r="P40" s="261"/>
    </row>
    <row r="41" spans="1:16" ht="39" customHeight="1" x14ac:dyDescent="0.15">
      <c r="A41" s="261"/>
      <c r="B41" s="274"/>
      <c r="C41" s="1196" t="s">
        <v>492</v>
      </c>
      <c r="D41" s="1197"/>
      <c r="E41" s="1198"/>
      <c r="F41" s="272">
        <v>0</v>
      </c>
      <c r="G41" s="271">
        <v>0</v>
      </c>
      <c r="H41" s="271">
        <v>0</v>
      </c>
      <c r="I41" s="271">
        <v>0</v>
      </c>
      <c r="J41" s="270">
        <v>0</v>
      </c>
      <c r="K41" s="261"/>
      <c r="L41" s="261"/>
      <c r="M41" s="261"/>
      <c r="N41" s="261"/>
      <c r="O41" s="261"/>
      <c r="P41" s="261"/>
    </row>
    <row r="42" spans="1:16" ht="39" customHeight="1" x14ac:dyDescent="0.15">
      <c r="A42" s="261"/>
      <c r="B42" s="273"/>
      <c r="C42" s="1196" t="s">
        <v>491</v>
      </c>
      <c r="D42" s="1197"/>
      <c r="E42" s="1198"/>
      <c r="F42" s="272" t="s">
        <v>371</v>
      </c>
      <c r="G42" s="271" t="s">
        <v>371</v>
      </c>
      <c r="H42" s="271" t="s">
        <v>371</v>
      </c>
      <c r="I42" s="271" t="s">
        <v>371</v>
      </c>
      <c r="J42" s="270" t="s">
        <v>371</v>
      </c>
      <c r="K42" s="261"/>
      <c r="L42" s="261"/>
      <c r="M42" s="261"/>
      <c r="N42" s="261"/>
      <c r="O42" s="261"/>
      <c r="P42" s="261"/>
    </row>
    <row r="43" spans="1:16" ht="39" customHeight="1" thickBot="1" x14ac:dyDescent="0.2">
      <c r="A43" s="261"/>
      <c r="B43" s="269"/>
      <c r="C43" s="1199" t="s">
        <v>490</v>
      </c>
      <c r="D43" s="1200"/>
      <c r="E43" s="1201"/>
      <c r="F43" s="268">
        <v>0</v>
      </c>
      <c r="G43" s="267">
        <v>0</v>
      </c>
      <c r="H43" s="267">
        <v>0</v>
      </c>
      <c r="I43" s="267">
        <v>0</v>
      </c>
      <c r="J43" s="266">
        <v>0</v>
      </c>
      <c r="K43" s="261"/>
      <c r="L43" s="261"/>
      <c r="M43" s="261"/>
      <c r="N43" s="261"/>
      <c r="O43" s="261"/>
      <c r="P43" s="261"/>
    </row>
    <row r="44" spans="1:16" ht="39" customHeight="1" x14ac:dyDescent="0.15">
      <c r="A44" s="261"/>
      <c r="B44" s="265" t="s">
        <v>489</v>
      </c>
      <c r="C44" s="264"/>
      <c r="D44" s="263"/>
      <c r="E44" s="263"/>
      <c r="F44" s="262"/>
      <c r="G44" s="262"/>
      <c r="H44" s="262"/>
      <c r="I44" s="262"/>
      <c r="J44" s="262"/>
      <c r="K44" s="261"/>
      <c r="L44" s="261"/>
      <c r="M44" s="261"/>
      <c r="N44" s="261"/>
      <c r="O44" s="261"/>
      <c r="P44" s="261"/>
    </row>
    <row r="45" spans="1:16" ht="18" customHeight="1" x14ac:dyDescent="0.15">
      <c r="A45" s="261"/>
      <c r="B45" s="261"/>
      <c r="C45" s="261"/>
      <c r="D45" s="261"/>
      <c r="E45" s="261"/>
      <c r="F45" s="261"/>
      <c r="G45" s="261"/>
      <c r="H45" s="261"/>
      <c r="I45" s="261"/>
      <c r="J45" s="261"/>
      <c r="K45" s="261"/>
      <c r="L45" s="261"/>
      <c r="M45" s="261"/>
      <c r="N45" s="261"/>
      <c r="O45" s="261"/>
      <c r="P45" s="261"/>
    </row>
  </sheetData>
  <sheetProtection algorithmName="SHA-512" hashValue="S5hb+KEyqTnaW0RD0ST9cCyVeoRveMI66RURhVkx6XgVUZvL+lqE57nPjjbhcdNl4FpsyAeVdxWLh2pOBk6yHQ==" saltValue="KyoF5nAKzRHlilkZ4kej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E8414-699C-4B74-A389-834C68E2B465}">
  <sheetPr>
    <pageSetUpPr fitToPage="1"/>
  </sheetPr>
  <dimension ref="A1:U62"/>
  <sheetViews>
    <sheetView showGridLines="0" zoomScale="55" zoomScaleNormal="55" zoomScaleSheetLayoutView="55" workbookViewId="0"/>
  </sheetViews>
  <sheetFormatPr defaultColWidth="0" defaultRowHeight="0" customHeight="1" zeroHeight="1" x14ac:dyDescent="0.15"/>
  <cols>
    <col min="1" max="1" width="6.625" style="286" customWidth="1"/>
    <col min="2" max="3" width="10.875" style="286" customWidth="1"/>
    <col min="4" max="4" width="10" style="286" customWidth="1"/>
    <col min="5" max="10" width="11" style="286" customWidth="1"/>
    <col min="11" max="15" width="13.125" style="286" customWidth="1"/>
    <col min="16" max="21" width="11.5" style="286" customWidth="1"/>
    <col min="22" max="16384" width="0" style="286" hidden="1"/>
  </cols>
  <sheetData>
    <row r="1" spans="1:21" ht="13.5" customHeight="1" x14ac:dyDescent="0.15">
      <c r="A1" s="287"/>
      <c r="B1" s="287"/>
      <c r="C1" s="287"/>
      <c r="D1" s="287"/>
      <c r="E1" s="287"/>
      <c r="F1" s="287"/>
      <c r="G1" s="287"/>
      <c r="H1" s="287"/>
      <c r="I1" s="287"/>
      <c r="J1" s="287"/>
      <c r="K1" s="287"/>
      <c r="L1" s="287"/>
      <c r="M1" s="287"/>
      <c r="N1" s="287"/>
      <c r="O1" s="287"/>
      <c r="P1" s="287"/>
      <c r="Q1" s="287"/>
      <c r="R1" s="287"/>
      <c r="S1" s="287"/>
      <c r="T1" s="287"/>
      <c r="U1" s="287"/>
    </row>
    <row r="2" spans="1:21" ht="13.5" customHeight="1" x14ac:dyDescent="0.15">
      <c r="A2" s="287"/>
      <c r="B2" s="287"/>
      <c r="C2" s="287"/>
      <c r="D2" s="287"/>
      <c r="E2" s="287"/>
      <c r="F2" s="287"/>
      <c r="G2" s="287"/>
      <c r="H2" s="287"/>
      <c r="I2" s="287"/>
      <c r="J2" s="287"/>
      <c r="K2" s="287"/>
      <c r="L2" s="287"/>
      <c r="M2" s="287"/>
      <c r="N2" s="287"/>
      <c r="O2" s="287"/>
      <c r="P2" s="287"/>
      <c r="Q2" s="287"/>
      <c r="R2" s="287"/>
      <c r="S2" s="287"/>
      <c r="T2" s="287"/>
      <c r="U2" s="287"/>
    </row>
    <row r="3" spans="1:21" ht="13.5" customHeight="1" x14ac:dyDescent="0.15">
      <c r="A3" s="287"/>
      <c r="B3" s="287"/>
      <c r="C3" s="287"/>
      <c r="D3" s="287"/>
      <c r="E3" s="287"/>
      <c r="F3" s="287"/>
      <c r="G3" s="287"/>
      <c r="H3" s="287"/>
      <c r="I3" s="287"/>
      <c r="J3" s="287"/>
      <c r="K3" s="287"/>
      <c r="L3" s="287"/>
      <c r="M3" s="287"/>
      <c r="N3" s="287"/>
      <c r="O3" s="287"/>
      <c r="P3" s="287"/>
      <c r="Q3" s="287"/>
      <c r="R3" s="287"/>
      <c r="S3" s="287"/>
      <c r="T3" s="287"/>
      <c r="U3" s="287"/>
    </row>
    <row r="4" spans="1:21" ht="13.5" customHeight="1" x14ac:dyDescent="0.15">
      <c r="A4" s="287"/>
      <c r="B4" s="287"/>
      <c r="C4" s="287"/>
      <c r="D4" s="287"/>
      <c r="E4" s="287"/>
      <c r="F4" s="287"/>
      <c r="G4" s="287"/>
      <c r="H4" s="287"/>
      <c r="I4" s="287"/>
      <c r="J4" s="287"/>
      <c r="K4" s="287"/>
      <c r="L4" s="287"/>
      <c r="M4" s="287"/>
      <c r="N4" s="287"/>
      <c r="O4" s="287"/>
      <c r="P4" s="287"/>
      <c r="Q4" s="287"/>
      <c r="R4" s="287"/>
      <c r="S4" s="287"/>
      <c r="T4" s="287"/>
      <c r="U4" s="287"/>
    </row>
    <row r="5" spans="1:21" ht="13.5" customHeight="1" x14ac:dyDescent="0.15">
      <c r="A5" s="287"/>
      <c r="B5" s="287"/>
      <c r="C5" s="287"/>
      <c r="D5" s="287"/>
      <c r="E5" s="287"/>
      <c r="F5" s="287"/>
      <c r="G5" s="287"/>
      <c r="H5" s="287"/>
      <c r="I5" s="287"/>
      <c r="J5" s="287"/>
      <c r="K5" s="287"/>
      <c r="L5" s="287"/>
      <c r="M5" s="287"/>
      <c r="N5" s="287"/>
      <c r="O5" s="287"/>
      <c r="P5" s="287"/>
      <c r="Q5" s="287"/>
      <c r="R5" s="287"/>
      <c r="S5" s="287"/>
      <c r="T5" s="287"/>
      <c r="U5" s="287"/>
    </row>
    <row r="6" spans="1:21" ht="13.5" customHeight="1" x14ac:dyDescent="0.15">
      <c r="A6" s="287"/>
      <c r="B6" s="287"/>
      <c r="C6" s="287"/>
      <c r="D6" s="287"/>
      <c r="E6" s="287"/>
      <c r="F6" s="287"/>
      <c r="G6" s="287"/>
      <c r="H6" s="287"/>
      <c r="I6" s="287"/>
      <c r="J6" s="287"/>
      <c r="K6" s="287"/>
      <c r="L6" s="287"/>
      <c r="M6" s="287"/>
      <c r="N6" s="287"/>
      <c r="O6" s="287"/>
      <c r="P6" s="287"/>
      <c r="Q6" s="287"/>
      <c r="R6" s="287"/>
      <c r="S6" s="287"/>
      <c r="T6" s="287"/>
      <c r="U6" s="287"/>
    </row>
    <row r="7" spans="1:21" ht="13.5" customHeight="1" x14ac:dyDescent="0.15">
      <c r="A7" s="287"/>
      <c r="B7" s="287"/>
      <c r="C7" s="287"/>
      <c r="D7" s="287"/>
      <c r="E7" s="287"/>
      <c r="F7" s="287"/>
      <c r="G7" s="287"/>
      <c r="H7" s="287"/>
      <c r="I7" s="287"/>
      <c r="J7" s="287"/>
      <c r="K7" s="287"/>
      <c r="L7" s="287"/>
      <c r="M7" s="287"/>
      <c r="N7" s="287"/>
      <c r="O7" s="287"/>
      <c r="P7" s="287"/>
      <c r="Q7" s="287"/>
      <c r="R7" s="287"/>
      <c r="S7" s="287"/>
      <c r="T7" s="287"/>
      <c r="U7" s="287"/>
    </row>
    <row r="8" spans="1:21" ht="13.5" customHeight="1" x14ac:dyDescent="0.15">
      <c r="A8" s="287"/>
      <c r="B8" s="287"/>
      <c r="C8" s="287"/>
      <c r="D8" s="287"/>
      <c r="E8" s="287"/>
      <c r="F8" s="287"/>
      <c r="G8" s="287"/>
      <c r="H8" s="287"/>
      <c r="I8" s="287"/>
      <c r="J8" s="287"/>
      <c r="K8" s="287"/>
      <c r="L8" s="287"/>
      <c r="M8" s="287"/>
      <c r="N8" s="287"/>
      <c r="O8" s="287"/>
      <c r="P8" s="287"/>
      <c r="Q8" s="287"/>
      <c r="R8" s="287"/>
      <c r="S8" s="287"/>
      <c r="T8" s="287"/>
      <c r="U8" s="287"/>
    </row>
    <row r="9" spans="1:21" ht="13.5" customHeight="1" x14ac:dyDescent="0.15">
      <c r="A9" s="287"/>
      <c r="B9" s="287"/>
      <c r="C9" s="287"/>
      <c r="D9" s="287"/>
      <c r="E9" s="287"/>
      <c r="F9" s="287"/>
      <c r="G9" s="287"/>
      <c r="H9" s="287"/>
      <c r="I9" s="287"/>
      <c r="J9" s="287"/>
      <c r="K9" s="287"/>
      <c r="L9" s="287"/>
      <c r="M9" s="287"/>
      <c r="N9" s="287"/>
      <c r="O9" s="287"/>
      <c r="P9" s="287"/>
      <c r="Q9" s="287"/>
      <c r="R9" s="287"/>
      <c r="S9" s="287"/>
      <c r="T9" s="287"/>
      <c r="U9" s="287"/>
    </row>
    <row r="10" spans="1:21" ht="13.5" customHeight="1" x14ac:dyDescent="0.15">
      <c r="A10" s="287"/>
      <c r="B10" s="287"/>
      <c r="C10" s="287"/>
      <c r="D10" s="287"/>
      <c r="E10" s="287"/>
      <c r="F10" s="287"/>
      <c r="G10" s="287"/>
      <c r="H10" s="287"/>
      <c r="I10" s="287"/>
      <c r="J10" s="287"/>
      <c r="K10" s="287"/>
      <c r="L10" s="287"/>
      <c r="M10" s="287"/>
      <c r="N10" s="287"/>
      <c r="O10" s="287"/>
      <c r="P10" s="287"/>
      <c r="Q10" s="287"/>
      <c r="R10" s="287"/>
      <c r="S10" s="287"/>
      <c r="T10" s="287"/>
      <c r="U10" s="287"/>
    </row>
    <row r="11" spans="1:21" ht="13.5" customHeight="1" x14ac:dyDescent="0.15">
      <c r="A11" s="287"/>
      <c r="B11" s="287"/>
      <c r="C11" s="287"/>
      <c r="D11" s="287"/>
      <c r="E11" s="287"/>
      <c r="F11" s="287"/>
      <c r="G11" s="287"/>
      <c r="H11" s="287"/>
      <c r="I11" s="287"/>
      <c r="J11" s="287"/>
      <c r="K11" s="287"/>
      <c r="L11" s="287"/>
      <c r="M11" s="287"/>
      <c r="N11" s="287"/>
      <c r="O11" s="287"/>
      <c r="P11" s="287"/>
      <c r="Q11" s="287"/>
      <c r="R11" s="287"/>
      <c r="S11" s="287"/>
      <c r="T11" s="287"/>
      <c r="U11" s="287"/>
    </row>
    <row r="12" spans="1:21" ht="13.5" customHeight="1" x14ac:dyDescent="0.15">
      <c r="A12" s="287"/>
      <c r="B12" s="287"/>
      <c r="C12" s="287"/>
      <c r="D12" s="287"/>
      <c r="E12" s="287"/>
      <c r="F12" s="287"/>
      <c r="G12" s="287"/>
      <c r="H12" s="287"/>
      <c r="I12" s="287"/>
      <c r="J12" s="287"/>
      <c r="K12" s="287"/>
      <c r="L12" s="287"/>
      <c r="M12" s="287"/>
      <c r="N12" s="287"/>
      <c r="O12" s="287"/>
      <c r="P12" s="287"/>
      <c r="Q12" s="287"/>
      <c r="R12" s="287"/>
      <c r="S12" s="287"/>
      <c r="T12" s="287"/>
      <c r="U12" s="287"/>
    </row>
    <row r="13" spans="1:21" ht="13.5" customHeight="1" x14ac:dyDescent="0.15">
      <c r="A13" s="287"/>
      <c r="B13" s="287"/>
      <c r="C13" s="287"/>
      <c r="D13" s="287"/>
      <c r="E13" s="287"/>
      <c r="F13" s="287"/>
      <c r="G13" s="287"/>
      <c r="H13" s="287"/>
      <c r="I13" s="287"/>
      <c r="J13" s="287"/>
      <c r="K13" s="287"/>
      <c r="L13" s="287"/>
      <c r="M13" s="287"/>
      <c r="N13" s="287"/>
      <c r="O13" s="287"/>
      <c r="P13" s="287"/>
      <c r="Q13" s="287"/>
      <c r="R13" s="287"/>
      <c r="S13" s="287"/>
      <c r="T13" s="287"/>
      <c r="U13" s="287"/>
    </row>
    <row r="14" spans="1:21" ht="13.5" customHeight="1" x14ac:dyDescent="0.15">
      <c r="A14" s="287"/>
      <c r="B14" s="287"/>
      <c r="C14" s="287"/>
      <c r="D14" s="287"/>
      <c r="E14" s="287"/>
      <c r="F14" s="287"/>
      <c r="G14" s="287"/>
      <c r="H14" s="287"/>
      <c r="I14" s="287"/>
      <c r="J14" s="287"/>
      <c r="K14" s="287"/>
      <c r="L14" s="287"/>
      <c r="M14" s="287"/>
      <c r="N14" s="287"/>
      <c r="O14" s="287"/>
      <c r="P14" s="287"/>
      <c r="Q14" s="287"/>
      <c r="R14" s="287"/>
      <c r="S14" s="287"/>
      <c r="T14" s="287"/>
      <c r="U14" s="287"/>
    </row>
    <row r="15" spans="1:21" ht="13.5" customHeight="1" x14ac:dyDescent="0.15">
      <c r="A15" s="287"/>
      <c r="B15" s="287"/>
      <c r="C15" s="287"/>
      <c r="D15" s="287"/>
      <c r="E15" s="287"/>
      <c r="F15" s="287"/>
      <c r="G15" s="287"/>
      <c r="H15" s="287"/>
      <c r="I15" s="287"/>
      <c r="J15" s="287"/>
      <c r="K15" s="287"/>
      <c r="L15" s="287"/>
      <c r="M15" s="287"/>
      <c r="N15" s="287"/>
      <c r="O15" s="287"/>
      <c r="P15" s="287"/>
      <c r="Q15" s="287"/>
      <c r="R15" s="287"/>
      <c r="S15" s="287"/>
      <c r="T15" s="287"/>
      <c r="U15" s="287"/>
    </row>
    <row r="16" spans="1:21" ht="13.5" customHeight="1" x14ac:dyDescent="0.15">
      <c r="A16" s="287"/>
      <c r="B16" s="287"/>
      <c r="C16" s="287"/>
      <c r="D16" s="287"/>
      <c r="E16" s="287"/>
      <c r="F16" s="287"/>
      <c r="G16" s="287"/>
      <c r="H16" s="287"/>
      <c r="I16" s="287"/>
      <c r="J16" s="287"/>
      <c r="K16" s="287"/>
      <c r="L16" s="287"/>
      <c r="M16" s="287"/>
      <c r="N16" s="287"/>
      <c r="O16" s="287"/>
      <c r="P16" s="287"/>
      <c r="Q16" s="287"/>
      <c r="R16" s="287"/>
      <c r="S16" s="287"/>
      <c r="T16" s="287"/>
      <c r="U16" s="287"/>
    </row>
    <row r="17" spans="1:21" ht="13.5" customHeight="1" x14ac:dyDescent="0.15">
      <c r="A17" s="287"/>
      <c r="B17" s="287"/>
      <c r="C17" s="287"/>
      <c r="D17" s="287"/>
      <c r="E17" s="287"/>
      <c r="F17" s="287"/>
      <c r="G17" s="287"/>
      <c r="H17" s="287"/>
      <c r="I17" s="287"/>
      <c r="J17" s="287"/>
      <c r="K17" s="287"/>
      <c r="L17" s="287"/>
      <c r="M17" s="287"/>
      <c r="N17" s="287"/>
      <c r="O17" s="287"/>
      <c r="P17" s="287"/>
      <c r="Q17" s="287"/>
      <c r="R17" s="287"/>
      <c r="S17" s="287"/>
      <c r="T17" s="287"/>
      <c r="U17" s="287"/>
    </row>
    <row r="18" spans="1:21" ht="13.5" customHeight="1" x14ac:dyDescent="0.15">
      <c r="A18" s="287"/>
      <c r="B18" s="287"/>
      <c r="C18" s="287"/>
      <c r="D18" s="287"/>
      <c r="E18" s="287"/>
      <c r="F18" s="287"/>
      <c r="G18" s="287"/>
      <c r="H18" s="287"/>
      <c r="I18" s="287"/>
      <c r="J18" s="287"/>
      <c r="K18" s="287"/>
      <c r="L18" s="287"/>
      <c r="M18" s="287"/>
      <c r="N18" s="287"/>
      <c r="O18" s="287"/>
      <c r="P18" s="287"/>
      <c r="Q18" s="287"/>
      <c r="R18" s="287"/>
      <c r="S18" s="287"/>
      <c r="T18" s="287"/>
      <c r="U18" s="287"/>
    </row>
    <row r="19" spans="1:21" ht="13.5" customHeight="1" x14ac:dyDescent="0.15">
      <c r="A19" s="287"/>
      <c r="B19" s="287"/>
      <c r="C19" s="287"/>
      <c r="D19" s="287"/>
      <c r="E19" s="287"/>
      <c r="F19" s="287"/>
      <c r="G19" s="287"/>
      <c r="H19" s="287"/>
      <c r="I19" s="287"/>
      <c r="J19" s="287"/>
      <c r="K19" s="287"/>
      <c r="L19" s="287"/>
      <c r="M19" s="287"/>
      <c r="N19" s="287"/>
      <c r="O19" s="287"/>
      <c r="P19" s="287"/>
      <c r="Q19" s="287"/>
      <c r="R19" s="287"/>
      <c r="S19" s="287"/>
      <c r="T19" s="287"/>
      <c r="U19" s="287"/>
    </row>
    <row r="20" spans="1:21" ht="13.5" customHeight="1" x14ac:dyDescent="0.15">
      <c r="A20" s="287"/>
      <c r="B20" s="287"/>
      <c r="C20" s="287"/>
      <c r="D20" s="287"/>
      <c r="E20" s="287"/>
      <c r="F20" s="287"/>
      <c r="G20" s="287"/>
      <c r="H20" s="287"/>
      <c r="I20" s="287"/>
      <c r="J20" s="287"/>
      <c r="K20" s="287"/>
      <c r="L20" s="287"/>
      <c r="M20" s="287"/>
      <c r="N20" s="287"/>
      <c r="O20" s="287"/>
      <c r="P20" s="287"/>
      <c r="Q20" s="287"/>
      <c r="R20" s="287"/>
      <c r="S20" s="287"/>
      <c r="T20" s="287"/>
      <c r="U20" s="287"/>
    </row>
    <row r="21" spans="1:21" ht="13.5" customHeight="1" x14ac:dyDescent="0.15">
      <c r="A21" s="287"/>
      <c r="B21" s="287"/>
      <c r="C21" s="287"/>
      <c r="D21" s="287"/>
      <c r="E21" s="287"/>
      <c r="F21" s="287"/>
      <c r="G21" s="287"/>
      <c r="H21" s="287"/>
      <c r="I21" s="287"/>
      <c r="J21" s="287"/>
      <c r="K21" s="287"/>
      <c r="L21" s="287"/>
      <c r="M21" s="287"/>
      <c r="N21" s="287"/>
      <c r="O21" s="287"/>
      <c r="P21" s="287"/>
      <c r="Q21" s="287"/>
      <c r="R21" s="287"/>
      <c r="S21" s="287"/>
      <c r="T21" s="287"/>
      <c r="U21" s="287"/>
    </row>
    <row r="22" spans="1:21" ht="13.5" customHeight="1" x14ac:dyDescent="0.15">
      <c r="A22" s="287"/>
      <c r="B22" s="287"/>
      <c r="C22" s="287"/>
      <c r="D22" s="287"/>
      <c r="E22" s="287"/>
      <c r="F22" s="287"/>
      <c r="G22" s="287"/>
      <c r="H22" s="287"/>
      <c r="I22" s="287"/>
      <c r="J22" s="287"/>
      <c r="K22" s="287"/>
      <c r="L22" s="287"/>
      <c r="M22" s="287"/>
      <c r="N22" s="287"/>
      <c r="O22" s="287"/>
      <c r="P22" s="287"/>
      <c r="Q22" s="287"/>
      <c r="R22" s="287"/>
      <c r="S22" s="287"/>
      <c r="T22" s="287"/>
      <c r="U22" s="287"/>
    </row>
    <row r="23" spans="1:21" ht="13.5" customHeight="1" x14ac:dyDescent="0.15">
      <c r="A23" s="287"/>
      <c r="B23" s="287"/>
      <c r="C23" s="287"/>
      <c r="D23" s="287"/>
      <c r="E23" s="287"/>
      <c r="F23" s="287"/>
      <c r="G23" s="287"/>
      <c r="H23" s="287"/>
      <c r="I23" s="287"/>
      <c r="J23" s="287"/>
      <c r="K23" s="287"/>
      <c r="L23" s="287"/>
      <c r="M23" s="287"/>
      <c r="N23" s="287"/>
      <c r="O23" s="287"/>
      <c r="P23" s="287"/>
      <c r="Q23" s="287"/>
      <c r="R23" s="287"/>
      <c r="S23" s="287"/>
      <c r="T23" s="287"/>
      <c r="U23" s="287"/>
    </row>
    <row r="24" spans="1:21" ht="13.5" customHeight="1" x14ac:dyDescent="0.15">
      <c r="A24" s="287"/>
      <c r="B24" s="287"/>
      <c r="C24" s="287"/>
      <c r="D24" s="287"/>
      <c r="E24" s="287"/>
      <c r="F24" s="287"/>
      <c r="G24" s="287"/>
      <c r="H24" s="287"/>
      <c r="I24" s="287"/>
      <c r="J24" s="287"/>
      <c r="K24" s="287"/>
      <c r="L24" s="287"/>
      <c r="M24" s="287"/>
      <c r="N24" s="287"/>
      <c r="O24" s="287"/>
      <c r="P24" s="287"/>
      <c r="Q24" s="287"/>
      <c r="R24" s="287"/>
      <c r="S24" s="287"/>
      <c r="T24" s="287"/>
      <c r="U24" s="287"/>
    </row>
    <row r="25" spans="1:21" ht="13.5" customHeight="1" x14ac:dyDescent="0.15">
      <c r="A25" s="287"/>
      <c r="B25" s="287"/>
      <c r="C25" s="287"/>
      <c r="D25" s="287"/>
      <c r="E25" s="287"/>
      <c r="F25" s="287"/>
      <c r="G25" s="287"/>
      <c r="H25" s="287"/>
      <c r="I25" s="287"/>
      <c r="J25" s="287"/>
      <c r="K25" s="287"/>
      <c r="L25" s="287"/>
      <c r="M25" s="287"/>
      <c r="N25" s="287"/>
      <c r="O25" s="287"/>
      <c r="P25" s="287"/>
      <c r="Q25" s="287"/>
      <c r="R25" s="287"/>
      <c r="S25" s="287"/>
      <c r="T25" s="287"/>
      <c r="U25" s="287"/>
    </row>
    <row r="26" spans="1:21" ht="13.5" customHeight="1" x14ac:dyDescent="0.15">
      <c r="A26" s="287"/>
      <c r="B26" s="287"/>
      <c r="C26" s="287"/>
      <c r="D26" s="287"/>
      <c r="E26" s="287"/>
      <c r="F26" s="287"/>
      <c r="G26" s="287"/>
      <c r="H26" s="287"/>
      <c r="I26" s="287"/>
      <c r="J26" s="287"/>
      <c r="K26" s="287"/>
      <c r="L26" s="287"/>
      <c r="M26" s="287"/>
      <c r="N26" s="287"/>
      <c r="O26" s="287"/>
      <c r="P26" s="287"/>
      <c r="Q26" s="287"/>
      <c r="R26" s="287"/>
      <c r="S26" s="287"/>
      <c r="T26" s="287"/>
      <c r="U26" s="287"/>
    </row>
    <row r="27" spans="1:21" ht="13.5" customHeight="1" x14ac:dyDescent="0.15">
      <c r="A27" s="287"/>
      <c r="B27" s="287"/>
      <c r="C27" s="287"/>
      <c r="D27" s="287"/>
      <c r="E27" s="287"/>
      <c r="F27" s="287"/>
      <c r="G27" s="287"/>
      <c r="H27" s="287"/>
      <c r="I27" s="287"/>
      <c r="J27" s="287"/>
      <c r="K27" s="287"/>
      <c r="L27" s="287"/>
      <c r="M27" s="287"/>
      <c r="N27" s="287"/>
      <c r="O27" s="287"/>
      <c r="P27" s="287"/>
      <c r="Q27" s="287"/>
      <c r="R27" s="287"/>
      <c r="S27" s="287"/>
      <c r="T27" s="287"/>
      <c r="U27" s="287"/>
    </row>
    <row r="28" spans="1:21" ht="13.5" customHeight="1" x14ac:dyDescent="0.15">
      <c r="A28" s="287"/>
      <c r="B28" s="287"/>
      <c r="C28" s="287"/>
      <c r="D28" s="287"/>
      <c r="E28" s="287"/>
      <c r="F28" s="287"/>
      <c r="G28" s="287"/>
      <c r="H28" s="287"/>
      <c r="I28" s="287"/>
      <c r="J28" s="287"/>
      <c r="K28" s="287"/>
      <c r="L28" s="287"/>
      <c r="M28" s="287"/>
      <c r="N28" s="287"/>
      <c r="O28" s="287"/>
      <c r="P28" s="287"/>
      <c r="Q28" s="287"/>
      <c r="R28" s="287"/>
      <c r="S28" s="287"/>
      <c r="T28" s="287"/>
      <c r="U28" s="287"/>
    </row>
    <row r="29" spans="1:21" ht="13.5" customHeight="1" x14ac:dyDescent="0.15">
      <c r="A29" s="287"/>
      <c r="B29" s="287"/>
      <c r="C29" s="287"/>
      <c r="D29" s="287"/>
      <c r="E29" s="287"/>
      <c r="F29" s="287"/>
      <c r="G29" s="287"/>
      <c r="H29" s="287"/>
      <c r="I29" s="287"/>
      <c r="J29" s="287"/>
      <c r="K29" s="287"/>
      <c r="L29" s="287"/>
      <c r="M29" s="287"/>
      <c r="N29" s="287"/>
      <c r="O29" s="287"/>
      <c r="P29" s="287"/>
      <c r="Q29" s="287"/>
      <c r="R29" s="287"/>
      <c r="S29" s="287"/>
      <c r="T29" s="287"/>
      <c r="U29" s="287"/>
    </row>
    <row r="30" spans="1:21" ht="13.5" customHeight="1" x14ac:dyDescent="0.15">
      <c r="A30" s="287"/>
      <c r="B30" s="287"/>
      <c r="C30" s="287"/>
      <c r="D30" s="287"/>
      <c r="E30" s="287"/>
      <c r="F30" s="287"/>
      <c r="G30" s="287"/>
      <c r="H30" s="287"/>
      <c r="I30" s="287"/>
      <c r="J30" s="287"/>
      <c r="K30" s="287"/>
      <c r="L30" s="287"/>
      <c r="M30" s="287"/>
      <c r="N30" s="287"/>
      <c r="O30" s="287"/>
      <c r="P30" s="287"/>
      <c r="Q30" s="287"/>
      <c r="R30" s="287"/>
      <c r="S30" s="287"/>
      <c r="T30" s="287"/>
      <c r="U30" s="287"/>
    </row>
    <row r="31" spans="1:21" ht="13.5" customHeight="1" x14ac:dyDescent="0.15">
      <c r="A31" s="287"/>
      <c r="B31" s="287"/>
      <c r="C31" s="287"/>
      <c r="D31" s="287"/>
      <c r="E31" s="287"/>
      <c r="F31" s="287"/>
      <c r="G31" s="287"/>
      <c r="H31" s="287"/>
      <c r="I31" s="287"/>
      <c r="J31" s="287"/>
      <c r="K31" s="287"/>
      <c r="L31" s="287"/>
      <c r="M31" s="287"/>
      <c r="N31" s="287"/>
      <c r="O31" s="287"/>
      <c r="P31" s="287"/>
      <c r="Q31" s="287"/>
      <c r="R31" s="287"/>
      <c r="S31" s="287"/>
      <c r="T31" s="287"/>
      <c r="U31" s="287"/>
    </row>
    <row r="32" spans="1:21" ht="13.5" customHeight="1" x14ac:dyDescent="0.15">
      <c r="A32" s="287"/>
      <c r="B32" s="287"/>
      <c r="C32" s="287"/>
      <c r="D32" s="287"/>
      <c r="E32" s="287"/>
      <c r="F32" s="287"/>
      <c r="G32" s="287"/>
      <c r="H32" s="287"/>
      <c r="I32" s="287"/>
      <c r="J32" s="287"/>
      <c r="K32" s="287"/>
      <c r="L32" s="287"/>
      <c r="M32" s="287"/>
      <c r="N32" s="287"/>
      <c r="O32" s="287"/>
      <c r="P32" s="287"/>
      <c r="Q32" s="287"/>
      <c r="R32" s="287"/>
      <c r="S32" s="287"/>
      <c r="T32" s="287"/>
      <c r="U32" s="287"/>
    </row>
    <row r="33" spans="1:21" ht="13.5" customHeight="1" x14ac:dyDescent="0.15">
      <c r="A33" s="287"/>
      <c r="B33" s="287"/>
      <c r="C33" s="287"/>
      <c r="D33" s="287"/>
      <c r="E33" s="287"/>
      <c r="F33" s="287"/>
      <c r="G33" s="287"/>
      <c r="H33" s="287"/>
      <c r="I33" s="287"/>
      <c r="J33" s="287"/>
      <c r="K33" s="287"/>
      <c r="L33" s="287"/>
      <c r="M33" s="287"/>
      <c r="N33" s="287"/>
      <c r="O33" s="287"/>
      <c r="P33" s="287"/>
      <c r="Q33" s="287"/>
      <c r="R33" s="287"/>
      <c r="S33" s="287"/>
      <c r="T33" s="287"/>
      <c r="U33" s="287"/>
    </row>
    <row r="34" spans="1:21" ht="13.5" customHeight="1" x14ac:dyDescent="0.15">
      <c r="A34" s="287"/>
      <c r="B34" s="287"/>
      <c r="C34" s="287"/>
      <c r="D34" s="287"/>
      <c r="E34" s="287"/>
      <c r="F34" s="287"/>
      <c r="G34" s="287"/>
      <c r="H34" s="287"/>
      <c r="I34" s="287"/>
      <c r="J34" s="287"/>
      <c r="K34" s="287"/>
      <c r="L34" s="287"/>
      <c r="M34" s="287"/>
      <c r="N34" s="287"/>
      <c r="O34" s="287"/>
      <c r="P34" s="287"/>
      <c r="Q34" s="287"/>
      <c r="R34" s="287"/>
      <c r="S34" s="287"/>
      <c r="T34" s="287"/>
      <c r="U34" s="287"/>
    </row>
    <row r="35" spans="1:21" ht="13.5" customHeight="1" x14ac:dyDescent="0.15">
      <c r="A35" s="287"/>
      <c r="B35" s="287"/>
      <c r="C35" s="287"/>
      <c r="D35" s="287"/>
      <c r="E35" s="287"/>
      <c r="F35" s="287"/>
      <c r="G35" s="287"/>
      <c r="H35" s="287"/>
      <c r="I35" s="287"/>
      <c r="J35" s="287"/>
      <c r="K35" s="287"/>
      <c r="L35" s="287"/>
      <c r="M35" s="287"/>
      <c r="N35" s="287"/>
      <c r="O35" s="287"/>
      <c r="P35" s="287"/>
      <c r="Q35" s="287"/>
      <c r="R35" s="287"/>
      <c r="S35" s="287"/>
      <c r="T35" s="287"/>
      <c r="U35" s="287"/>
    </row>
    <row r="36" spans="1:21" ht="13.5" customHeight="1" x14ac:dyDescent="0.15">
      <c r="A36" s="287"/>
      <c r="B36" s="287"/>
      <c r="C36" s="287"/>
      <c r="D36" s="287"/>
      <c r="E36" s="287"/>
      <c r="F36" s="287"/>
      <c r="G36" s="287"/>
      <c r="H36" s="287"/>
      <c r="I36" s="287"/>
      <c r="J36" s="287"/>
      <c r="K36" s="287"/>
      <c r="L36" s="287"/>
      <c r="M36" s="287"/>
      <c r="N36" s="287"/>
      <c r="O36" s="287"/>
      <c r="P36" s="287"/>
      <c r="Q36" s="287"/>
      <c r="R36" s="287"/>
      <c r="S36" s="287"/>
      <c r="T36" s="287"/>
      <c r="U36" s="287"/>
    </row>
    <row r="37" spans="1:21" ht="13.5" customHeight="1" x14ac:dyDescent="0.15">
      <c r="A37" s="287"/>
      <c r="B37" s="287"/>
      <c r="C37" s="287"/>
      <c r="D37" s="287"/>
      <c r="E37" s="287"/>
      <c r="F37" s="287"/>
      <c r="G37" s="287"/>
      <c r="H37" s="287"/>
      <c r="I37" s="287"/>
      <c r="J37" s="287"/>
      <c r="K37" s="287"/>
      <c r="L37" s="287"/>
      <c r="M37" s="287"/>
      <c r="N37" s="287"/>
      <c r="O37" s="287"/>
      <c r="P37" s="287"/>
      <c r="Q37" s="287"/>
      <c r="R37" s="287"/>
      <c r="S37" s="287"/>
      <c r="T37" s="287"/>
      <c r="U37" s="287"/>
    </row>
    <row r="38" spans="1:21" ht="13.5" customHeight="1" x14ac:dyDescent="0.15">
      <c r="A38" s="287"/>
      <c r="B38" s="287"/>
      <c r="C38" s="287"/>
      <c r="D38" s="287"/>
      <c r="E38" s="287"/>
      <c r="F38" s="287"/>
      <c r="G38" s="287"/>
      <c r="H38" s="287"/>
      <c r="I38" s="287"/>
      <c r="J38" s="287"/>
      <c r="K38" s="287"/>
      <c r="L38" s="287"/>
      <c r="M38" s="287"/>
      <c r="N38" s="287"/>
      <c r="O38" s="287"/>
      <c r="P38" s="287"/>
      <c r="Q38" s="287"/>
      <c r="R38" s="287"/>
      <c r="S38" s="287"/>
      <c r="T38" s="287"/>
      <c r="U38" s="287"/>
    </row>
    <row r="39" spans="1:21" ht="13.5" customHeight="1" x14ac:dyDescent="0.15">
      <c r="A39" s="287"/>
      <c r="B39" s="287"/>
      <c r="C39" s="287"/>
      <c r="D39" s="287"/>
      <c r="E39" s="287"/>
      <c r="F39" s="287"/>
      <c r="G39" s="287"/>
      <c r="H39" s="287"/>
      <c r="I39" s="287"/>
      <c r="J39" s="287"/>
      <c r="K39" s="287"/>
      <c r="L39" s="287"/>
      <c r="M39" s="287"/>
      <c r="N39" s="287"/>
      <c r="O39" s="287"/>
      <c r="P39" s="287"/>
      <c r="Q39" s="287"/>
      <c r="R39" s="287"/>
      <c r="S39" s="287"/>
      <c r="T39" s="287"/>
      <c r="U39" s="287"/>
    </row>
    <row r="40" spans="1:21" ht="13.5" customHeight="1" x14ac:dyDescent="0.15">
      <c r="A40" s="287"/>
      <c r="B40" s="287"/>
      <c r="C40" s="287"/>
      <c r="D40" s="287"/>
      <c r="E40" s="287"/>
      <c r="F40" s="287"/>
      <c r="G40" s="287"/>
      <c r="H40" s="287"/>
      <c r="I40" s="287"/>
      <c r="J40" s="287"/>
      <c r="K40" s="287"/>
      <c r="L40" s="287"/>
      <c r="M40" s="287"/>
      <c r="N40" s="287"/>
      <c r="O40" s="287"/>
      <c r="P40" s="287"/>
      <c r="Q40" s="287"/>
      <c r="R40" s="287"/>
      <c r="S40" s="287"/>
      <c r="T40" s="287"/>
      <c r="U40" s="287"/>
    </row>
    <row r="41" spans="1:21" ht="13.5" customHeight="1" x14ac:dyDescent="0.15">
      <c r="A41" s="287"/>
      <c r="B41" s="287"/>
      <c r="C41" s="287"/>
      <c r="D41" s="287"/>
      <c r="E41" s="287"/>
      <c r="F41" s="287"/>
      <c r="G41" s="287"/>
      <c r="H41" s="287"/>
      <c r="I41" s="287"/>
      <c r="J41" s="287"/>
      <c r="K41" s="287"/>
      <c r="L41" s="287"/>
      <c r="M41" s="287"/>
      <c r="N41" s="287"/>
      <c r="O41" s="287"/>
      <c r="P41" s="287"/>
      <c r="Q41" s="287"/>
      <c r="R41" s="287"/>
      <c r="S41" s="287"/>
      <c r="T41" s="287"/>
      <c r="U41" s="287"/>
    </row>
    <row r="42" spans="1:21" ht="13.5" customHeight="1" x14ac:dyDescent="0.15">
      <c r="A42" s="287"/>
      <c r="B42" s="287"/>
      <c r="C42" s="287"/>
      <c r="D42" s="287"/>
      <c r="E42" s="287"/>
      <c r="F42" s="287"/>
      <c r="G42" s="287"/>
      <c r="H42" s="287"/>
      <c r="I42" s="287"/>
      <c r="J42" s="287"/>
      <c r="K42" s="287"/>
      <c r="L42" s="287"/>
      <c r="M42" s="287"/>
      <c r="N42" s="287"/>
      <c r="O42" s="287"/>
      <c r="P42" s="287"/>
      <c r="Q42" s="287"/>
      <c r="R42" s="287"/>
      <c r="S42" s="287"/>
      <c r="T42" s="287"/>
      <c r="U42" s="287"/>
    </row>
    <row r="43" spans="1:21" ht="30.75" customHeight="1" thickBot="1" x14ac:dyDescent="0.2">
      <c r="A43" s="287"/>
      <c r="B43" s="287"/>
      <c r="C43" s="287"/>
      <c r="D43" s="287"/>
      <c r="E43" s="287"/>
      <c r="F43" s="287"/>
      <c r="G43" s="287"/>
      <c r="H43" s="287"/>
      <c r="I43" s="287"/>
      <c r="J43" s="287"/>
      <c r="K43" s="287"/>
      <c r="L43" s="287"/>
      <c r="M43" s="287"/>
      <c r="N43" s="287"/>
      <c r="O43" s="329" t="s">
        <v>531</v>
      </c>
      <c r="P43" s="287"/>
      <c r="Q43" s="287"/>
      <c r="R43" s="287"/>
      <c r="S43" s="287"/>
      <c r="T43" s="287"/>
      <c r="U43" s="287"/>
    </row>
    <row r="44" spans="1:21" ht="30.75" customHeight="1" thickBot="1" x14ac:dyDescent="0.2">
      <c r="A44" s="287"/>
      <c r="B44" s="328" t="s">
        <v>530</v>
      </c>
      <c r="C44" s="327"/>
      <c r="D44" s="327"/>
      <c r="E44" s="326"/>
      <c r="F44" s="326"/>
      <c r="G44" s="326"/>
      <c r="H44" s="326"/>
      <c r="I44" s="326"/>
      <c r="J44" s="325" t="s">
        <v>487</v>
      </c>
      <c r="K44" s="324" t="s">
        <v>4</v>
      </c>
      <c r="L44" s="323" t="s">
        <v>5</v>
      </c>
      <c r="M44" s="323" t="s">
        <v>6</v>
      </c>
      <c r="N44" s="323" t="s">
        <v>7</v>
      </c>
      <c r="O44" s="322" t="s">
        <v>8</v>
      </c>
      <c r="P44" s="287"/>
      <c r="Q44" s="287"/>
      <c r="R44" s="287"/>
      <c r="S44" s="287"/>
      <c r="T44" s="287"/>
      <c r="U44" s="287"/>
    </row>
    <row r="45" spans="1:21" ht="30.75" customHeight="1" x14ac:dyDescent="0.15">
      <c r="A45" s="287"/>
      <c r="B45" s="1204" t="s">
        <v>529</v>
      </c>
      <c r="C45" s="1205"/>
      <c r="D45" s="321"/>
      <c r="E45" s="1210" t="s">
        <v>528</v>
      </c>
      <c r="F45" s="1210"/>
      <c r="G45" s="1210"/>
      <c r="H45" s="1210"/>
      <c r="I45" s="1210"/>
      <c r="J45" s="1211"/>
      <c r="K45" s="320">
        <v>2575</v>
      </c>
      <c r="L45" s="319">
        <v>2447</v>
      </c>
      <c r="M45" s="319">
        <v>2315</v>
      </c>
      <c r="N45" s="319">
        <v>2373</v>
      </c>
      <c r="O45" s="318">
        <v>2401</v>
      </c>
      <c r="P45" s="287"/>
      <c r="Q45" s="287"/>
      <c r="R45" s="287"/>
      <c r="S45" s="287"/>
      <c r="T45" s="287"/>
      <c r="U45" s="287"/>
    </row>
    <row r="46" spans="1:21" ht="30.75" customHeight="1" x14ac:dyDescent="0.15">
      <c r="A46" s="287"/>
      <c r="B46" s="1206"/>
      <c r="C46" s="1207"/>
      <c r="D46" s="317"/>
      <c r="E46" s="1212" t="s">
        <v>527</v>
      </c>
      <c r="F46" s="1212"/>
      <c r="G46" s="1212"/>
      <c r="H46" s="1212"/>
      <c r="I46" s="1212"/>
      <c r="J46" s="1213"/>
      <c r="K46" s="315" t="s">
        <v>371</v>
      </c>
      <c r="L46" s="314" t="s">
        <v>371</v>
      </c>
      <c r="M46" s="314" t="s">
        <v>371</v>
      </c>
      <c r="N46" s="314" t="s">
        <v>371</v>
      </c>
      <c r="O46" s="313" t="s">
        <v>371</v>
      </c>
      <c r="P46" s="287"/>
      <c r="Q46" s="287"/>
      <c r="R46" s="287"/>
      <c r="S46" s="287"/>
      <c r="T46" s="287"/>
      <c r="U46" s="287"/>
    </row>
    <row r="47" spans="1:21" ht="30.75" customHeight="1" x14ac:dyDescent="0.15">
      <c r="A47" s="287"/>
      <c r="B47" s="1206"/>
      <c r="C47" s="1207"/>
      <c r="D47" s="317"/>
      <c r="E47" s="1212" t="s">
        <v>526</v>
      </c>
      <c r="F47" s="1212"/>
      <c r="G47" s="1212"/>
      <c r="H47" s="1212"/>
      <c r="I47" s="1212"/>
      <c r="J47" s="1213"/>
      <c r="K47" s="315" t="s">
        <v>371</v>
      </c>
      <c r="L47" s="314" t="s">
        <v>371</v>
      </c>
      <c r="M47" s="314" t="s">
        <v>371</v>
      </c>
      <c r="N47" s="314" t="s">
        <v>371</v>
      </c>
      <c r="O47" s="313" t="s">
        <v>371</v>
      </c>
      <c r="P47" s="287"/>
      <c r="Q47" s="287"/>
      <c r="R47" s="287"/>
      <c r="S47" s="287"/>
      <c r="T47" s="287"/>
      <c r="U47" s="287"/>
    </row>
    <row r="48" spans="1:21" ht="30.75" customHeight="1" x14ac:dyDescent="0.15">
      <c r="A48" s="287"/>
      <c r="B48" s="1206"/>
      <c r="C48" s="1207"/>
      <c r="D48" s="317"/>
      <c r="E48" s="1212" t="s">
        <v>525</v>
      </c>
      <c r="F48" s="1212"/>
      <c r="G48" s="1212"/>
      <c r="H48" s="1212"/>
      <c r="I48" s="1212"/>
      <c r="J48" s="1213"/>
      <c r="K48" s="315">
        <v>859</v>
      </c>
      <c r="L48" s="314">
        <v>821</v>
      </c>
      <c r="M48" s="314">
        <v>832</v>
      </c>
      <c r="N48" s="314">
        <v>708</v>
      </c>
      <c r="O48" s="313">
        <v>664</v>
      </c>
      <c r="P48" s="287"/>
      <c r="Q48" s="287"/>
      <c r="R48" s="287"/>
      <c r="S48" s="287"/>
      <c r="T48" s="287"/>
      <c r="U48" s="287"/>
    </row>
    <row r="49" spans="1:21" ht="30.75" customHeight="1" x14ac:dyDescent="0.15">
      <c r="A49" s="287"/>
      <c r="B49" s="1206"/>
      <c r="C49" s="1207"/>
      <c r="D49" s="317"/>
      <c r="E49" s="1212" t="s">
        <v>524</v>
      </c>
      <c r="F49" s="1212"/>
      <c r="G49" s="1212"/>
      <c r="H49" s="1212"/>
      <c r="I49" s="1212"/>
      <c r="J49" s="1213"/>
      <c r="K49" s="315" t="s">
        <v>371</v>
      </c>
      <c r="L49" s="314">
        <v>29</v>
      </c>
      <c r="M49" s="314">
        <v>1</v>
      </c>
      <c r="N49" s="314">
        <v>1</v>
      </c>
      <c r="O49" s="313">
        <v>1</v>
      </c>
      <c r="P49" s="287"/>
      <c r="Q49" s="287"/>
      <c r="R49" s="287"/>
      <c r="S49" s="287"/>
      <c r="T49" s="287"/>
      <c r="U49" s="287"/>
    </row>
    <row r="50" spans="1:21" ht="30.75" customHeight="1" x14ac:dyDescent="0.15">
      <c r="A50" s="287"/>
      <c r="B50" s="1206"/>
      <c r="C50" s="1207"/>
      <c r="D50" s="317"/>
      <c r="E50" s="1212" t="s">
        <v>523</v>
      </c>
      <c r="F50" s="1212"/>
      <c r="G50" s="1212"/>
      <c r="H50" s="1212"/>
      <c r="I50" s="1212"/>
      <c r="J50" s="1213"/>
      <c r="K50" s="315">
        <v>46</v>
      </c>
      <c r="L50" s="314">
        <v>31</v>
      </c>
      <c r="M50" s="314">
        <v>24</v>
      </c>
      <c r="N50" s="314">
        <v>22</v>
      </c>
      <c r="O50" s="313">
        <v>23</v>
      </c>
      <c r="P50" s="287"/>
      <c r="Q50" s="287"/>
      <c r="R50" s="287"/>
      <c r="S50" s="287"/>
      <c r="T50" s="287"/>
      <c r="U50" s="287"/>
    </row>
    <row r="51" spans="1:21" ht="30.75" customHeight="1" x14ac:dyDescent="0.15">
      <c r="A51" s="287"/>
      <c r="B51" s="1208"/>
      <c r="C51" s="1209"/>
      <c r="D51" s="316"/>
      <c r="E51" s="1212" t="s">
        <v>522</v>
      </c>
      <c r="F51" s="1212"/>
      <c r="G51" s="1212"/>
      <c r="H51" s="1212"/>
      <c r="I51" s="1212"/>
      <c r="J51" s="1213"/>
      <c r="K51" s="315" t="s">
        <v>371</v>
      </c>
      <c r="L51" s="314" t="s">
        <v>371</v>
      </c>
      <c r="M51" s="314" t="s">
        <v>371</v>
      </c>
      <c r="N51" s="314" t="s">
        <v>371</v>
      </c>
      <c r="O51" s="313" t="s">
        <v>371</v>
      </c>
      <c r="P51" s="287"/>
      <c r="Q51" s="287"/>
      <c r="R51" s="287"/>
      <c r="S51" s="287"/>
      <c r="T51" s="287"/>
      <c r="U51" s="287"/>
    </row>
    <row r="52" spans="1:21" ht="30.75" customHeight="1" x14ac:dyDescent="0.15">
      <c r="A52" s="287"/>
      <c r="B52" s="1214" t="s">
        <v>521</v>
      </c>
      <c r="C52" s="1215"/>
      <c r="D52" s="316"/>
      <c r="E52" s="1212" t="s">
        <v>520</v>
      </c>
      <c r="F52" s="1212"/>
      <c r="G52" s="1212"/>
      <c r="H52" s="1212"/>
      <c r="I52" s="1212"/>
      <c r="J52" s="1213"/>
      <c r="K52" s="315">
        <v>2680</v>
      </c>
      <c r="L52" s="314">
        <v>2506</v>
      </c>
      <c r="M52" s="314">
        <v>2495</v>
      </c>
      <c r="N52" s="314">
        <v>2466</v>
      </c>
      <c r="O52" s="313">
        <v>2443</v>
      </c>
      <c r="P52" s="287"/>
      <c r="Q52" s="287"/>
      <c r="R52" s="287"/>
      <c r="S52" s="287"/>
      <c r="T52" s="287"/>
      <c r="U52" s="287"/>
    </row>
    <row r="53" spans="1:21" ht="30.75" customHeight="1" thickBot="1" x14ac:dyDescent="0.2">
      <c r="A53" s="287"/>
      <c r="B53" s="1216" t="s">
        <v>519</v>
      </c>
      <c r="C53" s="1217"/>
      <c r="D53" s="312"/>
      <c r="E53" s="1218" t="s">
        <v>518</v>
      </c>
      <c r="F53" s="1218"/>
      <c r="G53" s="1218"/>
      <c r="H53" s="1218"/>
      <c r="I53" s="1218"/>
      <c r="J53" s="1219"/>
      <c r="K53" s="311">
        <v>800</v>
      </c>
      <c r="L53" s="310">
        <v>822</v>
      </c>
      <c r="M53" s="310">
        <v>677</v>
      </c>
      <c r="N53" s="310">
        <v>638</v>
      </c>
      <c r="O53" s="309">
        <v>646</v>
      </c>
      <c r="P53" s="287"/>
      <c r="Q53" s="287"/>
      <c r="R53" s="287"/>
      <c r="S53" s="287"/>
      <c r="T53" s="287"/>
      <c r="U53" s="287"/>
    </row>
    <row r="54" spans="1:21" ht="24" customHeight="1" x14ac:dyDescent="0.15">
      <c r="A54" s="287"/>
      <c r="B54" s="288" t="s">
        <v>517</v>
      </c>
      <c r="C54" s="287"/>
      <c r="D54" s="287"/>
      <c r="E54" s="287"/>
      <c r="F54" s="287"/>
      <c r="G54" s="287"/>
      <c r="H54" s="287"/>
      <c r="I54" s="287"/>
      <c r="J54" s="287"/>
      <c r="K54" s="287"/>
      <c r="L54" s="287"/>
      <c r="M54" s="287"/>
      <c r="N54" s="287"/>
      <c r="O54" s="287"/>
      <c r="P54" s="287"/>
      <c r="Q54" s="287"/>
      <c r="R54" s="287"/>
      <c r="S54" s="287"/>
      <c r="T54" s="287"/>
      <c r="U54" s="287"/>
    </row>
    <row r="55" spans="1:21" ht="24" customHeight="1" thickBot="1" x14ac:dyDescent="0.2">
      <c r="A55" s="287"/>
      <c r="B55" s="308" t="s">
        <v>516</v>
      </c>
      <c r="C55" s="307"/>
      <c r="D55" s="307"/>
      <c r="E55" s="307"/>
      <c r="F55" s="307"/>
      <c r="G55" s="307"/>
      <c r="H55" s="307"/>
      <c r="I55" s="307"/>
      <c r="J55" s="307"/>
      <c r="K55" s="306"/>
      <c r="L55" s="306"/>
      <c r="M55" s="306"/>
      <c r="N55" s="306"/>
      <c r="O55" s="306"/>
      <c r="P55" s="287"/>
      <c r="Q55" s="287"/>
      <c r="R55" s="287"/>
      <c r="S55" s="287"/>
      <c r="T55" s="287"/>
      <c r="U55" s="287"/>
    </row>
    <row r="56" spans="1:21" ht="31.5" customHeight="1" thickBot="1" x14ac:dyDescent="0.2">
      <c r="A56" s="287"/>
      <c r="B56" s="305"/>
      <c r="C56" s="304"/>
      <c r="D56" s="304"/>
      <c r="E56" s="303"/>
      <c r="F56" s="303"/>
      <c r="G56" s="303"/>
      <c r="H56" s="303"/>
      <c r="I56" s="303"/>
      <c r="J56" s="302" t="s">
        <v>487</v>
      </c>
      <c r="K56" s="301" t="s">
        <v>515</v>
      </c>
      <c r="L56" s="300" t="s">
        <v>514</v>
      </c>
      <c r="M56" s="300" t="s">
        <v>513</v>
      </c>
      <c r="N56" s="300" t="s">
        <v>512</v>
      </c>
      <c r="O56" s="299" t="s">
        <v>511</v>
      </c>
      <c r="P56" s="287"/>
      <c r="Q56" s="287"/>
      <c r="R56" s="287"/>
      <c r="S56" s="287"/>
      <c r="T56" s="287"/>
      <c r="U56" s="287"/>
    </row>
    <row r="57" spans="1:21" ht="31.5" customHeight="1" x14ac:dyDescent="0.15">
      <c r="B57" s="1220" t="s">
        <v>510</v>
      </c>
      <c r="C57" s="1221"/>
      <c r="D57" s="1224" t="s">
        <v>509</v>
      </c>
      <c r="E57" s="1225"/>
      <c r="F57" s="1225"/>
      <c r="G57" s="1225"/>
      <c r="H57" s="1225"/>
      <c r="I57" s="1225"/>
      <c r="J57" s="1226"/>
      <c r="K57" s="298" t="s">
        <v>375</v>
      </c>
      <c r="L57" s="297" t="s">
        <v>375</v>
      </c>
      <c r="M57" s="297" t="s">
        <v>375</v>
      </c>
      <c r="N57" s="297" t="s">
        <v>375</v>
      </c>
      <c r="O57" s="296" t="s">
        <v>375</v>
      </c>
    </row>
    <row r="58" spans="1:21" ht="31.5" customHeight="1" thickBot="1" x14ac:dyDescent="0.2">
      <c r="B58" s="1222"/>
      <c r="C58" s="1223"/>
      <c r="D58" s="1227" t="s">
        <v>508</v>
      </c>
      <c r="E58" s="1228"/>
      <c r="F58" s="1228"/>
      <c r="G58" s="1228"/>
      <c r="H58" s="1228"/>
      <c r="I58" s="1228"/>
      <c r="J58" s="1229"/>
      <c r="K58" s="295" t="s">
        <v>375</v>
      </c>
      <c r="L58" s="294" t="s">
        <v>375</v>
      </c>
      <c r="M58" s="294" t="s">
        <v>375</v>
      </c>
      <c r="N58" s="294" t="s">
        <v>375</v>
      </c>
      <c r="O58" s="293" t="s">
        <v>375</v>
      </c>
    </row>
    <row r="59" spans="1:21" ht="24" customHeight="1" x14ac:dyDescent="0.15">
      <c r="B59" s="292"/>
      <c r="C59" s="292"/>
      <c r="D59" s="290" t="s">
        <v>507</v>
      </c>
      <c r="E59" s="289"/>
      <c r="F59" s="289"/>
      <c r="G59" s="289"/>
      <c r="H59" s="289"/>
      <c r="I59" s="289"/>
      <c r="J59" s="289"/>
      <c r="K59" s="289"/>
      <c r="L59" s="289"/>
      <c r="M59" s="289"/>
      <c r="N59" s="289"/>
      <c r="O59" s="289"/>
    </row>
    <row r="60" spans="1:21" ht="24" customHeight="1" x14ac:dyDescent="0.15">
      <c r="B60" s="291"/>
      <c r="C60" s="291"/>
      <c r="D60" s="290" t="s">
        <v>506</v>
      </c>
      <c r="E60" s="289"/>
      <c r="F60" s="289"/>
      <c r="G60" s="289"/>
      <c r="H60" s="289"/>
      <c r="I60" s="289"/>
      <c r="J60" s="289"/>
      <c r="K60" s="289"/>
      <c r="L60" s="289"/>
      <c r="M60" s="289"/>
      <c r="N60" s="289"/>
      <c r="O60" s="289"/>
    </row>
    <row r="61" spans="1:21" ht="24" customHeight="1" x14ac:dyDescent="0.15">
      <c r="A61" s="287"/>
      <c r="B61" s="288"/>
      <c r="C61" s="287"/>
      <c r="D61" s="287"/>
      <c r="E61" s="287"/>
      <c r="F61" s="287"/>
      <c r="G61" s="287"/>
      <c r="H61" s="287"/>
      <c r="I61" s="287"/>
      <c r="J61" s="287"/>
      <c r="K61" s="287"/>
      <c r="L61" s="287"/>
      <c r="M61" s="287"/>
      <c r="N61" s="287"/>
      <c r="O61" s="287"/>
      <c r="P61" s="287"/>
      <c r="Q61" s="287"/>
      <c r="R61" s="287"/>
      <c r="S61" s="287"/>
      <c r="T61" s="287"/>
      <c r="U61" s="287"/>
    </row>
    <row r="62" spans="1:21" ht="24" customHeight="1" x14ac:dyDescent="0.15">
      <c r="A62" s="287"/>
      <c r="B62" s="288"/>
      <c r="C62" s="287"/>
      <c r="D62" s="287"/>
      <c r="E62" s="287"/>
      <c r="F62" s="287"/>
      <c r="G62" s="287"/>
      <c r="H62" s="287"/>
      <c r="I62" s="287"/>
      <c r="J62" s="287"/>
      <c r="K62" s="287"/>
      <c r="L62" s="287"/>
      <c r="M62" s="287"/>
      <c r="N62" s="287"/>
      <c r="O62" s="287"/>
      <c r="P62" s="287"/>
      <c r="Q62" s="287"/>
      <c r="R62" s="287"/>
      <c r="S62" s="287"/>
      <c r="T62" s="287"/>
      <c r="U62" s="287"/>
    </row>
  </sheetData>
  <sheetProtection algorithmName="SHA-512" hashValue="a2m8MGqlWsgCrudsgUX/qPJwtwbCL1zLyeD+mTXwfdZpoBf6n9P1/LXIPNl3s3TN85tNdeXSR4kufSAn/j0Qpw==" saltValue="eDWbGOYJL/WB/Amta1r7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E2B9D-3301-41B2-80FC-5885C299FDD3}">
  <sheetPr>
    <pageSetUpPr fitToPage="1"/>
  </sheetPr>
  <dimension ref="B1:M86"/>
  <sheetViews>
    <sheetView showGridLines="0" zoomScale="70" zoomScaleNormal="70" zoomScaleSheetLayoutView="100" workbookViewId="0"/>
  </sheetViews>
  <sheetFormatPr defaultColWidth="0" defaultRowHeight="0"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57" t="s">
        <v>531</v>
      </c>
    </row>
    <row r="40" spans="2:13" ht="27.75" customHeight="1" thickBot="1" x14ac:dyDescent="0.2">
      <c r="B40" s="356" t="s">
        <v>530</v>
      </c>
      <c r="C40" s="355"/>
      <c r="D40" s="355"/>
      <c r="E40" s="354"/>
      <c r="F40" s="354"/>
      <c r="G40" s="354"/>
      <c r="H40" s="353" t="s">
        <v>487</v>
      </c>
      <c r="I40" s="352" t="s">
        <v>4</v>
      </c>
      <c r="J40" s="351" t="s">
        <v>5</v>
      </c>
      <c r="K40" s="351" t="s">
        <v>6</v>
      </c>
      <c r="L40" s="351" t="s">
        <v>7</v>
      </c>
      <c r="M40" s="350" t="s">
        <v>8</v>
      </c>
    </row>
    <row r="41" spans="2:13" ht="27.75" customHeight="1" x14ac:dyDescent="0.15">
      <c r="B41" s="1230" t="s">
        <v>547</v>
      </c>
      <c r="C41" s="1231"/>
      <c r="D41" s="349"/>
      <c r="E41" s="1236" t="s">
        <v>546</v>
      </c>
      <c r="F41" s="1236"/>
      <c r="G41" s="1236"/>
      <c r="H41" s="1237"/>
      <c r="I41" s="348">
        <v>26070</v>
      </c>
      <c r="J41" s="347">
        <v>26043</v>
      </c>
      <c r="K41" s="347">
        <v>26227</v>
      </c>
      <c r="L41" s="347">
        <v>26896</v>
      </c>
      <c r="M41" s="346">
        <v>27303</v>
      </c>
    </row>
    <row r="42" spans="2:13" ht="27.75" customHeight="1" x14ac:dyDescent="0.15">
      <c r="B42" s="1232"/>
      <c r="C42" s="1233"/>
      <c r="D42" s="342"/>
      <c r="E42" s="1238" t="s">
        <v>545</v>
      </c>
      <c r="F42" s="1238"/>
      <c r="G42" s="1238"/>
      <c r="H42" s="1239"/>
      <c r="I42" s="341">
        <v>115</v>
      </c>
      <c r="J42" s="340">
        <v>89</v>
      </c>
      <c r="K42" s="340">
        <v>70</v>
      </c>
      <c r="L42" s="340">
        <v>77</v>
      </c>
      <c r="M42" s="339">
        <v>56</v>
      </c>
    </row>
    <row r="43" spans="2:13" ht="27.75" customHeight="1" x14ac:dyDescent="0.15">
      <c r="B43" s="1232"/>
      <c r="C43" s="1233"/>
      <c r="D43" s="342"/>
      <c r="E43" s="1238" t="s">
        <v>544</v>
      </c>
      <c r="F43" s="1238"/>
      <c r="G43" s="1238"/>
      <c r="H43" s="1239"/>
      <c r="I43" s="341">
        <v>10178</v>
      </c>
      <c r="J43" s="340">
        <v>9342</v>
      </c>
      <c r="K43" s="340">
        <v>8883</v>
      </c>
      <c r="L43" s="340">
        <v>8094</v>
      </c>
      <c r="M43" s="339">
        <v>7716</v>
      </c>
    </row>
    <row r="44" spans="2:13" ht="27.75" customHeight="1" x14ac:dyDescent="0.15">
      <c r="B44" s="1232"/>
      <c r="C44" s="1233"/>
      <c r="D44" s="342"/>
      <c r="E44" s="1238" t="s">
        <v>543</v>
      </c>
      <c r="F44" s="1238"/>
      <c r="G44" s="1238"/>
      <c r="H44" s="1239"/>
      <c r="I44" s="341" t="s">
        <v>371</v>
      </c>
      <c r="J44" s="340" t="s">
        <v>371</v>
      </c>
      <c r="K44" s="340" t="s">
        <v>371</v>
      </c>
      <c r="L44" s="340" t="s">
        <v>371</v>
      </c>
      <c r="M44" s="339" t="s">
        <v>371</v>
      </c>
    </row>
    <row r="45" spans="2:13" ht="27.75" customHeight="1" x14ac:dyDescent="0.15">
      <c r="B45" s="1232"/>
      <c r="C45" s="1233"/>
      <c r="D45" s="342"/>
      <c r="E45" s="1238" t="s">
        <v>542</v>
      </c>
      <c r="F45" s="1238"/>
      <c r="G45" s="1238"/>
      <c r="H45" s="1239"/>
      <c r="I45" s="341">
        <v>2951</v>
      </c>
      <c r="J45" s="340">
        <v>2391</v>
      </c>
      <c r="K45" s="340">
        <v>2279</v>
      </c>
      <c r="L45" s="340">
        <v>2305</v>
      </c>
      <c r="M45" s="339">
        <v>1988</v>
      </c>
    </row>
    <row r="46" spans="2:13" ht="27.75" customHeight="1" x14ac:dyDescent="0.15">
      <c r="B46" s="1232"/>
      <c r="C46" s="1233"/>
      <c r="D46" s="345"/>
      <c r="E46" s="1238" t="s">
        <v>541</v>
      </c>
      <c r="F46" s="1238"/>
      <c r="G46" s="1238"/>
      <c r="H46" s="1239"/>
      <c r="I46" s="341">
        <v>1291</v>
      </c>
      <c r="J46" s="340">
        <v>3</v>
      </c>
      <c r="K46" s="340" t="s">
        <v>371</v>
      </c>
      <c r="L46" s="340" t="s">
        <v>371</v>
      </c>
      <c r="M46" s="339" t="s">
        <v>371</v>
      </c>
    </row>
    <row r="47" spans="2:13" ht="27.75" customHeight="1" x14ac:dyDescent="0.15">
      <c r="B47" s="1232"/>
      <c r="C47" s="1233"/>
      <c r="D47" s="344"/>
      <c r="E47" s="1240" t="s">
        <v>540</v>
      </c>
      <c r="F47" s="1241"/>
      <c r="G47" s="1241"/>
      <c r="H47" s="1242"/>
      <c r="I47" s="341" t="s">
        <v>371</v>
      </c>
      <c r="J47" s="340" t="s">
        <v>371</v>
      </c>
      <c r="K47" s="340" t="s">
        <v>371</v>
      </c>
      <c r="L47" s="340" t="s">
        <v>371</v>
      </c>
      <c r="M47" s="339" t="s">
        <v>371</v>
      </c>
    </row>
    <row r="48" spans="2:13" ht="27.75" customHeight="1" x14ac:dyDescent="0.15">
      <c r="B48" s="1232"/>
      <c r="C48" s="1233"/>
      <c r="D48" s="342"/>
      <c r="E48" s="1238" t="s">
        <v>539</v>
      </c>
      <c r="F48" s="1238"/>
      <c r="G48" s="1238"/>
      <c r="H48" s="1239"/>
      <c r="I48" s="341" t="s">
        <v>371</v>
      </c>
      <c r="J48" s="340" t="s">
        <v>371</v>
      </c>
      <c r="K48" s="340" t="s">
        <v>371</v>
      </c>
      <c r="L48" s="340" t="s">
        <v>371</v>
      </c>
      <c r="M48" s="339" t="s">
        <v>371</v>
      </c>
    </row>
    <row r="49" spans="2:13" ht="27.75" customHeight="1" x14ac:dyDescent="0.15">
      <c r="B49" s="1234"/>
      <c r="C49" s="1235"/>
      <c r="D49" s="342"/>
      <c r="E49" s="1238" t="s">
        <v>538</v>
      </c>
      <c r="F49" s="1238"/>
      <c r="G49" s="1238"/>
      <c r="H49" s="1239"/>
      <c r="I49" s="341" t="s">
        <v>371</v>
      </c>
      <c r="J49" s="340" t="s">
        <v>371</v>
      </c>
      <c r="K49" s="340" t="s">
        <v>371</v>
      </c>
      <c r="L49" s="340" t="s">
        <v>371</v>
      </c>
      <c r="M49" s="339" t="s">
        <v>371</v>
      </c>
    </row>
    <row r="50" spans="2:13" ht="27.75" customHeight="1" x14ac:dyDescent="0.15">
      <c r="B50" s="1243" t="s">
        <v>537</v>
      </c>
      <c r="C50" s="1244"/>
      <c r="D50" s="343"/>
      <c r="E50" s="1238" t="s">
        <v>536</v>
      </c>
      <c r="F50" s="1238"/>
      <c r="G50" s="1238"/>
      <c r="H50" s="1239"/>
      <c r="I50" s="341">
        <v>3474</v>
      </c>
      <c r="J50" s="340">
        <v>3723</v>
      </c>
      <c r="K50" s="340">
        <v>4389</v>
      </c>
      <c r="L50" s="340">
        <v>4575</v>
      </c>
      <c r="M50" s="339">
        <v>4662</v>
      </c>
    </row>
    <row r="51" spans="2:13" ht="27.75" customHeight="1" x14ac:dyDescent="0.15">
      <c r="B51" s="1232"/>
      <c r="C51" s="1233"/>
      <c r="D51" s="342"/>
      <c r="E51" s="1238" t="s">
        <v>535</v>
      </c>
      <c r="F51" s="1238"/>
      <c r="G51" s="1238"/>
      <c r="H51" s="1239"/>
      <c r="I51" s="341">
        <v>6838</v>
      </c>
      <c r="J51" s="340">
        <v>6971</v>
      </c>
      <c r="K51" s="340">
        <v>6951</v>
      </c>
      <c r="L51" s="340">
        <v>7275</v>
      </c>
      <c r="M51" s="339">
        <v>7025</v>
      </c>
    </row>
    <row r="52" spans="2:13" ht="27.75" customHeight="1" x14ac:dyDescent="0.15">
      <c r="B52" s="1234"/>
      <c r="C52" s="1235"/>
      <c r="D52" s="342"/>
      <c r="E52" s="1238" t="s">
        <v>534</v>
      </c>
      <c r="F52" s="1238"/>
      <c r="G52" s="1238"/>
      <c r="H52" s="1239"/>
      <c r="I52" s="341">
        <v>21963</v>
      </c>
      <c r="J52" s="340">
        <v>22133</v>
      </c>
      <c r="K52" s="340">
        <v>21989</v>
      </c>
      <c r="L52" s="340">
        <v>21773</v>
      </c>
      <c r="M52" s="339">
        <v>21847</v>
      </c>
    </row>
    <row r="53" spans="2:13" ht="27.75" customHeight="1" thickBot="1" x14ac:dyDescent="0.2">
      <c r="B53" s="1245" t="s">
        <v>519</v>
      </c>
      <c r="C53" s="1246"/>
      <c r="D53" s="338"/>
      <c r="E53" s="1247" t="s">
        <v>533</v>
      </c>
      <c r="F53" s="1247"/>
      <c r="G53" s="1247"/>
      <c r="H53" s="1248"/>
      <c r="I53" s="337">
        <v>8330</v>
      </c>
      <c r="J53" s="336">
        <v>5041</v>
      </c>
      <c r="K53" s="336">
        <v>4131</v>
      </c>
      <c r="L53" s="336">
        <v>3749</v>
      </c>
      <c r="M53" s="335">
        <v>3529</v>
      </c>
    </row>
    <row r="54" spans="2:13" ht="27.75" customHeight="1" x14ac:dyDescent="0.15">
      <c r="B54" s="334" t="s">
        <v>532</v>
      </c>
      <c r="C54" s="333"/>
      <c r="D54" s="333"/>
      <c r="E54" s="332"/>
      <c r="F54" s="332"/>
      <c r="G54" s="332"/>
      <c r="H54" s="332"/>
      <c r="I54" s="331"/>
      <c r="J54" s="331"/>
      <c r="K54" s="331"/>
      <c r="L54" s="331"/>
      <c r="M54" s="331"/>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x14ac:dyDescent="0.15"/>
    <row r="60" spans="2:13" ht="13.5" hidden="1" x14ac:dyDescent="0.15"/>
    <row r="61" spans="2:13" ht="13.5" hidden="1" x14ac:dyDescent="0.15"/>
    <row r="62" spans="2:13" ht="13.5" hidden="1" x14ac:dyDescent="0.15"/>
    <row r="63" spans="2:13" ht="13.5" hidden="1" x14ac:dyDescent="0.15"/>
    <row r="64" spans="2:13" ht="13.5" hidden="1" x14ac:dyDescent="0.15"/>
    <row r="65" ht="13.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TqsL8mJNo77z/Jtt8b9D5dgZKUm4jqxC6tirHpsCdSH86RRNSBne8NsfNDmfgQQiipxVxYazr6a7spnhTaMPQ==" saltValue="THS3VSz6ceGvLZIqqQQm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2EEA4-325B-4179-B73F-E0BBDECB1F49}">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59"/>
      <c r="C53" s="259"/>
      <c r="D53" s="259"/>
      <c r="E53" s="259"/>
      <c r="F53" s="259"/>
      <c r="G53" s="259"/>
      <c r="H53" s="358" t="s">
        <v>548</v>
      </c>
    </row>
    <row r="54" spans="2:8" ht="29.25" customHeight="1" thickBot="1" x14ac:dyDescent="0.25">
      <c r="B54" s="359" t="s">
        <v>67</v>
      </c>
      <c r="C54" s="360"/>
      <c r="D54" s="360"/>
      <c r="E54" s="361" t="s">
        <v>487</v>
      </c>
      <c r="F54" s="362" t="s">
        <v>6</v>
      </c>
      <c r="G54" s="362" t="s">
        <v>7</v>
      </c>
      <c r="H54" s="363" t="s">
        <v>8</v>
      </c>
    </row>
    <row r="55" spans="2:8" ht="52.5" customHeight="1" x14ac:dyDescent="0.15">
      <c r="B55" s="364"/>
      <c r="C55" s="1257" t="s">
        <v>46</v>
      </c>
      <c r="D55" s="1257"/>
      <c r="E55" s="1258"/>
      <c r="F55" s="365">
        <v>2023</v>
      </c>
      <c r="G55" s="365">
        <v>2037</v>
      </c>
      <c r="H55" s="366">
        <v>1897</v>
      </c>
    </row>
    <row r="56" spans="2:8" ht="52.5" customHeight="1" x14ac:dyDescent="0.15">
      <c r="B56" s="367"/>
      <c r="C56" s="1259" t="s">
        <v>549</v>
      </c>
      <c r="D56" s="1259"/>
      <c r="E56" s="1260"/>
      <c r="F56" s="368" t="s">
        <v>371</v>
      </c>
      <c r="G56" s="368" t="s">
        <v>371</v>
      </c>
      <c r="H56" s="369" t="s">
        <v>371</v>
      </c>
    </row>
    <row r="57" spans="2:8" ht="53.25" customHeight="1" x14ac:dyDescent="0.15">
      <c r="B57" s="367"/>
      <c r="C57" s="1261" t="s">
        <v>40</v>
      </c>
      <c r="D57" s="1261"/>
      <c r="E57" s="1262"/>
      <c r="F57" s="370">
        <v>2056</v>
      </c>
      <c r="G57" s="370">
        <v>2075</v>
      </c>
      <c r="H57" s="371">
        <v>2156</v>
      </c>
    </row>
    <row r="58" spans="2:8" ht="45.75" customHeight="1" x14ac:dyDescent="0.15">
      <c r="B58" s="372"/>
      <c r="C58" s="1249" t="s">
        <v>550</v>
      </c>
      <c r="D58" s="1250"/>
      <c r="E58" s="1251"/>
      <c r="F58" s="373">
        <v>586</v>
      </c>
      <c r="G58" s="373">
        <v>494</v>
      </c>
      <c r="H58" s="374">
        <v>543</v>
      </c>
    </row>
    <row r="59" spans="2:8" ht="45.75" customHeight="1" x14ac:dyDescent="0.15">
      <c r="B59" s="372"/>
      <c r="C59" s="1249" t="s">
        <v>551</v>
      </c>
      <c r="D59" s="1250"/>
      <c r="E59" s="1251"/>
      <c r="F59" s="373">
        <v>393</v>
      </c>
      <c r="G59" s="373">
        <v>393</v>
      </c>
      <c r="H59" s="374">
        <v>395</v>
      </c>
    </row>
    <row r="60" spans="2:8" ht="45.75" customHeight="1" x14ac:dyDescent="0.15">
      <c r="B60" s="372"/>
      <c r="C60" s="1249" t="s">
        <v>552</v>
      </c>
      <c r="D60" s="1250"/>
      <c r="E60" s="1251"/>
      <c r="F60" s="373">
        <v>300</v>
      </c>
      <c r="G60" s="373">
        <v>294</v>
      </c>
      <c r="H60" s="374">
        <v>284</v>
      </c>
    </row>
    <row r="61" spans="2:8" ht="45.75" customHeight="1" x14ac:dyDescent="0.15">
      <c r="B61" s="372"/>
      <c r="C61" s="1249" t="s">
        <v>553</v>
      </c>
      <c r="D61" s="1250"/>
      <c r="E61" s="1251"/>
      <c r="F61" s="373">
        <v>191</v>
      </c>
      <c r="G61" s="373">
        <v>233</v>
      </c>
      <c r="H61" s="374">
        <v>280</v>
      </c>
    </row>
    <row r="62" spans="2:8" ht="45.75" customHeight="1" thickBot="1" x14ac:dyDescent="0.2">
      <c r="B62" s="375"/>
      <c r="C62" s="1252" t="s">
        <v>554</v>
      </c>
      <c r="D62" s="1253"/>
      <c r="E62" s="1254"/>
      <c r="F62" s="376">
        <v>113</v>
      </c>
      <c r="G62" s="376">
        <v>132</v>
      </c>
      <c r="H62" s="377">
        <v>132</v>
      </c>
    </row>
    <row r="63" spans="2:8" ht="52.5" customHeight="1" thickBot="1" x14ac:dyDescent="0.2">
      <c r="B63" s="378"/>
      <c r="C63" s="1255" t="s">
        <v>555</v>
      </c>
      <c r="D63" s="1255"/>
      <c r="E63" s="1256"/>
      <c r="F63" s="379">
        <v>4080</v>
      </c>
      <c r="G63" s="379">
        <v>4112</v>
      </c>
      <c r="H63" s="380">
        <v>4053</v>
      </c>
    </row>
    <row r="64" spans="2:8" ht="15" customHeight="1" x14ac:dyDescent="0.15"/>
    <row r="65" ht="0" hidden="1" customHeight="1" x14ac:dyDescent="0.15"/>
    <row r="66" ht="0" hidden="1" customHeight="1" x14ac:dyDescent="0.15"/>
  </sheetData>
  <sheetProtection algorithmName="SHA-512" hashValue="XG7QTqbUNDacB+brKvXM2MZWKjrXcevOeW9Q/hn9Iwr7dQjXEvkLp+er4r++5cuak3wYG/yrfZ1Xk92EbxjDDQ==" saltValue="uDAZIBF54YnqCXQhCQ4J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zoomScale="65"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1" t="s">
        <v>18</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x14ac:dyDescent="0.15">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x14ac:dyDescent="0.15">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x14ac:dyDescent="0.15">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x14ac:dyDescent="0.15">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3"/>
      <c r="H50" s="1263"/>
      <c r="I50" s="1263"/>
      <c r="J50" s="1263"/>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x14ac:dyDescent="0.15">
      <c r="B51" s="12"/>
      <c r="G51" s="1280"/>
      <c r="H51" s="1280"/>
      <c r="I51" s="1284"/>
      <c r="J51" s="1284"/>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5"/>
      <c r="BQ51" s="1265"/>
      <c r="BR51" s="1265"/>
      <c r="BS51" s="1265"/>
      <c r="BT51" s="1265"/>
      <c r="BU51" s="1265"/>
      <c r="BV51" s="1265"/>
      <c r="BW51" s="1265"/>
      <c r="BX51" s="1265">
        <v>38.799999999999997</v>
      </c>
      <c r="BY51" s="1265"/>
      <c r="BZ51" s="1265"/>
      <c r="CA51" s="1265"/>
      <c r="CB51" s="1265"/>
      <c r="CC51" s="1265"/>
      <c r="CD51" s="1265"/>
      <c r="CE51" s="1265"/>
      <c r="CF51" s="1265">
        <v>31.1</v>
      </c>
      <c r="CG51" s="1265"/>
      <c r="CH51" s="1265"/>
      <c r="CI51" s="1265"/>
      <c r="CJ51" s="1265"/>
      <c r="CK51" s="1265"/>
      <c r="CL51" s="1265"/>
      <c r="CM51" s="1265"/>
      <c r="CN51" s="1265">
        <v>29</v>
      </c>
      <c r="CO51" s="1265"/>
      <c r="CP51" s="1265"/>
      <c r="CQ51" s="1265"/>
      <c r="CR51" s="1265"/>
      <c r="CS51" s="1265"/>
      <c r="CT51" s="1265"/>
      <c r="CU51" s="1265"/>
      <c r="CV51" s="1265">
        <v>28</v>
      </c>
      <c r="CW51" s="1265"/>
      <c r="CX51" s="1265"/>
      <c r="CY51" s="1265"/>
      <c r="CZ51" s="1265"/>
      <c r="DA51" s="1265"/>
      <c r="DB51" s="1265"/>
      <c r="DC51" s="1265"/>
    </row>
    <row r="52" spans="1:109" x14ac:dyDescent="0.15">
      <c r="B52" s="12"/>
      <c r="G52" s="1280"/>
      <c r="H52" s="1280"/>
      <c r="I52" s="1284"/>
      <c r="J52" s="1284"/>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x14ac:dyDescent="0.15">
      <c r="A53" s="20"/>
      <c r="B53" s="12"/>
      <c r="G53" s="1280"/>
      <c r="H53" s="1280"/>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5"/>
      <c r="BQ53" s="1265"/>
      <c r="BR53" s="1265"/>
      <c r="BS53" s="1265"/>
      <c r="BT53" s="1265"/>
      <c r="BU53" s="1265"/>
      <c r="BV53" s="1265"/>
      <c r="BW53" s="1265"/>
      <c r="BX53" s="1265">
        <v>51.5</v>
      </c>
      <c r="BY53" s="1265"/>
      <c r="BZ53" s="1265"/>
      <c r="CA53" s="1265"/>
      <c r="CB53" s="1265"/>
      <c r="CC53" s="1265"/>
      <c r="CD53" s="1265"/>
      <c r="CE53" s="1265"/>
      <c r="CF53" s="1265">
        <v>52.5</v>
      </c>
      <c r="CG53" s="1265"/>
      <c r="CH53" s="1265"/>
      <c r="CI53" s="1265"/>
      <c r="CJ53" s="1265"/>
      <c r="CK53" s="1265"/>
      <c r="CL53" s="1265"/>
      <c r="CM53" s="1265"/>
      <c r="CN53" s="1265">
        <v>53</v>
      </c>
      <c r="CO53" s="1265"/>
      <c r="CP53" s="1265"/>
      <c r="CQ53" s="1265"/>
      <c r="CR53" s="1265"/>
      <c r="CS53" s="1265"/>
      <c r="CT53" s="1265"/>
      <c r="CU53" s="1265"/>
      <c r="CV53" s="1265">
        <v>54.7</v>
      </c>
      <c r="CW53" s="1265"/>
      <c r="CX53" s="1265"/>
      <c r="CY53" s="1265"/>
      <c r="CZ53" s="1265"/>
      <c r="DA53" s="1265"/>
      <c r="DB53" s="1265"/>
      <c r="DC53" s="1265"/>
    </row>
    <row r="54" spans="1:109" x14ac:dyDescent="0.15">
      <c r="A54" s="20"/>
      <c r="B54" s="12"/>
      <c r="G54" s="1280"/>
      <c r="H54" s="1280"/>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x14ac:dyDescent="0.15">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5"/>
      <c r="BQ55" s="1265"/>
      <c r="BR55" s="1265"/>
      <c r="BS55" s="1265"/>
      <c r="BT55" s="1265"/>
      <c r="BU55" s="1265"/>
      <c r="BV55" s="1265"/>
      <c r="BW55" s="1265"/>
      <c r="BX55" s="1265">
        <v>33.6</v>
      </c>
      <c r="BY55" s="1265"/>
      <c r="BZ55" s="1265"/>
      <c r="CA55" s="1265"/>
      <c r="CB55" s="1265"/>
      <c r="CC55" s="1265"/>
      <c r="CD55" s="1265"/>
      <c r="CE55" s="1265"/>
      <c r="CF55" s="1265">
        <v>35.299999999999997</v>
      </c>
      <c r="CG55" s="1265"/>
      <c r="CH55" s="1265"/>
      <c r="CI55" s="1265"/>
      <c r="CJ55" s="1265"/>
      <c r="CK55" s="1265"/>
      <c r="CL55" s="1265"/>
      <c r="CM55" s="1265"/>
      <c r="CN55" s="1265">
        <v>31.9</v>
      </c>
      <c r="CO55" s="1265"/>
      <c r="CP55" s="1265"/>
      <c r="CQ55" s="1265"/>
      <c r="CR55" s="1265"/>
      <c r="CS55" s="1265"/>
      <c r="CT55" s="1265"/>
      <c r="CU55" s="1265"/>
      <c r="CV55" s="1265">
        <v>24.2</v>
      </c>
      <c r="CW55" s="1265"/>
      <c r="CX55" s="1265"/>
      <c r="CY55" s="1265"/>
      <c r="CZ55" s="1265"/>
      <c r="DA55" s="1265"/>
      <c r="DB55" s="1265"/>
      <c r="DC55" s="1265"/>
    </row>
    <row r="56" spans="1:109" x14ac:dyDescent="0.15">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x14ac:dyDescent="0.15">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5"/>
      <c r="BQ57" s="1265"/>
      <c r="BR57" s="1265"/>
      <c r="BS57" s="1265"/>
      <c r="BT57" s="1265"/>
      <c r="BU57" s="1265"/>
      <c r="BV57" s="1265"/>
      <c r="BW57" s="1265"/>
      <c r="BX57" s="1265">
        <v>56.8</v>
      </c>
      <c r="BY57" s="1265"/>
      <c r="BZ57" s="1265"/>
      <c r="CA57" s="1265"/>
      <c r="CB57" s="1265"/>
      <c r="CC57" s="1265"/>
      <c r="CD57" s="1265"/>
      <c r="CE57" s="1265"/>
      <c r="CF57" s="1265">
        <v>60.4</v>
      </c>
      <c r="CG57" s="1265"/>
      <c r="CH57" s="1265"/>
      <c r="CI57" s="1265"/>
      <c r="CJ57" s="1265"/>
      <c r="CK57" s="1265"/>
      <c r="CL57" s="1265"/>
      <c r="CM57" s="1265"/>
      <c r="CN57" s="1265">
        <v>59.3</v>
      </c>
      <c r="CO57" s="1265"/>
      <c r="CP57" s="1265"/>
      <c r="CQ57" s="1265"/>
      <c r="CR57" s="1265"/>
      <c r="CS57" s="1265"/>
      <c r="CT57" s="1265"/>
      <c r="CU57" s="1265"/>
      <c r="CV57" s="1265">
        <v>59.8</v>
      </c>
      <c r="CW57" s="1265"/>
      <c r="CX57" s="1265"/>
      <c r="CY57" s="1265"/>
      <c r="CZ57" s="1265"/>
      <c r="DA57" s="1265"/>
      <c r="DB57" s="1265"/>
      <c r="DC57" s="1265"/>
      <c r="DD57" s="25"/>
      <c r="DE57" s="24"/>
    </row>
    <row r="58" spans="1:109" s="20" customFormat="1" x14ac:dyDescent="0.15">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1" t="s">
        <v>17</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x14ac:dyDescent="0.15">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x14ac:dyDescent="0.15">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x14ac:dyDescent="0.15">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x14ac:dyDescent="0.15">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3"/>
      <c r="H72" s="1263"/>
      <c r="I72" s="1263"/>
      <c r="J72" s="1263"/>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x14ac:dyDescent="0.15">
      <c r="B73" s="12"/>
      <c r="G73" s="1280"/>
      <c r="H73" s="1280"/>
      <c r="I73" s="1280"/>
      <c r="J73" s="1280"/>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v>67.099999999999994</v>
      </c>
      <c r="BQ73" s="1265"/>
      <c r="BR73" s="1265"/>
      <c r="BS73" s="1265"/>
      <c r="BT73" s="1265"/>
      <c r="BU73" s="1265"/>
      <c r="BV73" s="1265"/>
      <c r="BW73" s="1265"/>
      <c r="BX73" s="1265">
        <v>38.799999999999997</v>
      </c>
      <c r="BY73" s="1265"/>
      <c r="BZ73" s="1265"/>
      <c r="CA73" s="1265"/>
      <c r="CB73" s="1265"/>
      <c r="CC73" s="1265"/>
      <c r="CD73" s="1265"/>
      <c r="CE73" s="1265"/>
      <c r="CF73" s="1265">
        <v>31.1</v>
      </c>
      <c r="CG73" s="1265"/>
      <c r="CH73" s="1265"/>
      <c r="CI73" s="1265"/>
      <c r="CJ73" s="1265"/>
      <c r="CK73" s="1265"/>
      <c r="CL73" s="1265"/>
      <c r="CM73" s="1265"/>
      <c r="CN73" s="1265">
        <v>29</v>
      </c>
      <c r="CO73" s="1265"/>
      <c r="CP73" s="1265"/>
      <c r="CQ73" s="1265"/>
      <c r="CR73" s="1265"/>
      <c r="CS73" s="1265"/>
      <c r="CT73" s="1265"/>
      <c r="CU73" s="1265"/>
      <c r="CV73" s="1265">
        <v>28</v>
      </c>
      <c r="CW73" s="1265"/>
      <c r="CX73" s="1265"/>
      <c r="CY73" s="1265"/>
      <c r="CZ73" s="1265"/>
      <c r="DA73" s="1265"/>
      <c r="DB73" s="1265"/>
      <c r="DC73" s="1265"/>
    </row>
    <row r="74" spans="2:107" x14ac:dyDescent="0.15">
      <c r="B74" s="12"/>
      <c r="G74" s="1280"/>
      <c r="H74" s="1280"/>
      <c r="I74" s="1280"/>
      <c r="J74" s="1280"/>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x14ac:dyDescent="0.15">
      <c r="B75" s="12"/>
      <c r="G75" s="1280"/>
      <c r="H75" s="1280"/>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14</v>
      </c>
      <c r="BC75" s="1268"/>
      <c r="BD75" s="1268"/>
      <c r="BE75" s="1268"/>
      <c r="BF75" s="1268"/>
      <c r="BG75" s="1268"/>
      <c r="BH75" s="1268"/>
      <c r="BI75" s="1268"/>
      <c r="BJ75" s="1268"/>
      <c r="BK75" s="1268"/>
      <c r="BL75" s="1268"/>
      <c r="BM75" s="1268"/>
      <c r="BN75" s="1268"/>
      <c r="BO75" s="1268"/>
      <c r="BP75" s="1265">
        <v>7.6</v>
      </c>
      <c r="BQ75" s="1265"/>
      <c r="BR75" s="1265"/>
      <c r="BS75" s="1265"/>
      <c r="BT75" s="1265"/>
      <c r="BU75" s="1265"/>
      <c r="BV75" s="1265"/>
      <c r="BW75" s="1265"/>
      <c r="BX75" s="1265">
        <v>6.9</v>
      </c>
      <c r="BY75" s="1265"/>
      <c r="BZ75" s="1265"/>
      <c r="CA75" s="1265"/>
      <c r="CB75" s="1265"/>
      <c r="CC75" s="1265"/>
      <c r="CD75" s="1265"/>
      <c r="CE75" s="1265"/>
      <c r="CF75" s="1265">
        <v>5.9</v>
      </c>
      <c r="CG75" s="1265"/>
      <c r="CH75" s="1265"/>
      <c r="CI75" s="1265"/>
      <c r="CJ75" s="1265"/>
      <c r="CK75" s="1265"/>
      <c r="CL75" s="1265"/>
      <c r="CM75" s="1265"/>
      <c r="CN75" s="1265">
        <v>5.4</v>
      </c>
      <c r="CO75" s="1265"/>
      <c r="CP75" s="1265"/>
      <c r="CQ75" s="1265"/>
      <c r="CR75" s="1265"/>
      <c r="CS75" s="1265"/>
      <c r="CT75" s="1265"/>
      <c r="CU75" s="1265"/>
      <c r="CV75" s="1265">
        <v>5</v>
      </c>
      <c r="CW75" s="1265"/>
      <c r="CX75" s="1265"/>
      <c r="CY75" s="1265"/>
      <c r="CZ75" s="1265"/>
      <c r="DA75" s="1265"/>
      <c r="DB75" s="1265"/>
      <c r="DC75" s="1265"/>
    </row>
    <row r="76" spans="2:107" x14ac:dyDescent="0.15">
      <c r="B76" s="12"/>
      <c r="G76" s="1280"/>
      <c r="H76" s="1280"/>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x14ac:dyDescent="0.15">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45.9</v>
      </c>
      <c r="BQ77" s="1265"/>
      <c r="BR77" s="1265"/>
      <c r="BS77" s="1265"/>
      <c r="BT77" s="1265"/>
      <c r="BU77" s="1265"/>
      <c r="BV77" s="1265"/>
      <c r="BW77" s="1265"/>
      <c r="BX77" s="1265">
        <v>33.6</v>
      </c>
      <c r="BY77" s="1265"/>
      <c r="BZ77" s="1265"/>
      <c r="CA77" s="1265"/>
      <c r="CB77" s="1265"/>
      <c r="CC77" s="1265"/>
      <c r="CD77" s="1265"/>
      <c r="CE77" s="1265"/>
      <c r="CF77" s="1265">
        <v>35.299999999999997</v>
      </c>
      <c r="CG77" s="1265"/>
      <c r="CH77" s="1265"/>
      <c r="CI77" s="1265"/>
      <c r="CJ77" s="1265"/>
      <c r="CK77" s="1265"/>
      <c r="CL77" s="1265"/>
      <c r="CM77" s="1265"/>
      <c r="CN77" s="1265">
        <v>31.9</v>
      </c>
      <c r="CO77" s="1265"/>
      <c r="CP77" s="1265"/>
      <c r="CQ77" s="1265"/>
      <c r="CR77" s="1265"/>
      <c r="CS77" s="1265"/>
      <c r="CT77" s="1265"/>
      <c r="CU77" s="1265"/>
      <c r="CV77" s="1265">
        <v>24.2</v>
      </c>
      <c r="CW77" s="1265"/>
      <c r="CX77" s="1265"/>
      <c r="CY77" s="1265"/>
      <c r="CZ77" s="1265"/>
      <c r="DA77" s="1265"/>
      <c r="DB77" s="1265"/>
      <c r="DC77" s="1265"/>
    </row>
    <row r="78" spans="2:107" x14ac:dyDescent="0.15">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x14ac:dyDescent="0.15">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14</v>
      </c>
      <c r="BC79" s="1268"/>
      <c r="BD79" s="1268"/>
      <c r="BE79" s="1268"/>
      <c r="BF79" s="1268"/>
      <c r="BG79" s="1268"/>
      <c r="BH79" s="1268"/>
      <c r="BI79" s="1268"/>
      <c r="BJ79" s="1268"/>
      <c r="BK79" s="1268"/>
      <c r="BL79" s="1268"/>
      <c r="BM79" s="1268"/>
      <c r="BN79" s="1268"/>
      <c r="BO79" s="1268"/>
      <c r="BP79" s="1265">
        <v>8.8000000000000007</v>
      </c>
      <c r="BQ79" s="1265"/>
      <c r="BR79" s="1265"/>
      <c r="BS79" s="1265"/>
      <c r="BT79" s="1265"/>
      <c r="BU79" s="1265"/>
      <c r="BV79" s="1265"/>
      <c r="BW79" s="1265"/>
      <c r="BX79" s="1265">
        <v>7</v>
      </c>
      <c r="BY79" s="1265"/>
      <c r="BZ79" s="1265"/>
      <c r="CA79" s="1265"/>
      <c r="CB79" s="1265"/>
      <c r="CC79" s="1265"/>
      <c r="CD79" s="1265"/>
      <c r="CE79" s="1265"/>
      <c r="CF79" s="1265">
        <v>6.9</v>
      </c>
      <c r="CG79" s="1265"/>
      <c r="CH79" s="1265"/>
      <c r="CI79" s="1265"/>
      <c r="CJ79" s="1265"/>
      <c r="CK79" s="1265"/>
      <c r="CL79" s="1265"/>
      <c r="CM79" s="1265"/>
      <c r="CN79" s="1265">
        <v>6.6</v>
      </c>
      <c r="CO79" s="1265"/>
      <c r="CP79" s="1265"/>
      <c r="CQ79" s="1265"/>
      <c r="CR79" s="1265"/>
      <c r="CS79" s="1265"/>
      <c r="CT79" s="1265"/>
      <c r="CU79" s="1265"/>
      <c r="CV79" s="1265">
        <v>6.4</v>
      </c>
      <c r="CW79" s="1265"/>
      <c r="CX79" s="1265"/>
      <c r="CY79" s="1265"/>
      <c r="CZ79" s="1265"/>
      <c r="DA79" s="1265"/>
      <c r="DB79" s="1265"/>
      <c r="DC79" s="1265"/>
    </row>
    <row r="80" spans="2:107" x14ac:dyDescent="0.15">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syh6B8hYax9wNDsTYJR+SEHwwYofoyWbZZ/CXGWagFkcfXFCZKNBRnCr/LJaaICPkjm5GL3yj9uGFyyNliLxw==" saltValue="IXrKr4c+BgZlYf0MIroAn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5"/>
  <sheetViews>
    <sheetView showGridLines="0" zoomScale="59" zoomScaleNormal="13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9iKP3MN1mEsfjh7BIrvhwzx8YiYMedGEqDp8O49Gm88UjiRvU7/hKl7K9nAVVo/8veNk06xp2jKhT/F/5G1qw==" saltValue="MCRBKhOuhwYU/6DOGEcx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tabSelected="1"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1s7EzuSFOKpxieSsQoWEArLEyFXIoMNQwTzIxtWopLCubDJObQvC24+3O1u/4w7zuk0ksz4zyxCVfjiPEsggw==" saltValue="KymlKsOO74vn/R3TDhtD1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91AE9-EC76-4B50-88EE-1887963F105C}">
  <sheetPr>
    <pageSetUpPr fitToPage="1"/>
  </sheetPr>
  <dimension ref="B1:EM53"/>
  <sheetViews>
    <sheetView showGridLines="0" workbookViewId="0"/>
  </sheetViews>
  <sheetFormatPr defaultColWidth="0" defaultRowHeight="0" customHeight="1" zeroHeight="1" x14ac:dyDescent="0.15"/>
  <cols>
    <col min="1" max="95" width="1.625" style="78" customWidth="1"/>
    <col min="96" max="133" width="1.625" style="79" customWidth="1"/>
    <col min="134" max="143" width="1.625" style="78" customWidth="1"/>
    <col min="144" max="16384" width="0" style="78" hidden="1"/>
  </cols>
  <sheetData>
    <row r="1" spans="2:143" ht="22.5" customHeight="1" thickBot="1" x14ac:dyDescent="0.2">
      <c r="B1" s="97"/>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626" t="s">
        <v>293</v>
      </c>
      <c r="DI1" s="627"/>
      <c r="DJ1" s="627"/>
      <c r="DK1" s="627"/>
      <c r="DL1" s="627"/>
      <c r="DM1" s="627"/>
      <c r="DN1" s="628"/>
      <c r="DO1" s="78"/>
      <c r="DP1" s="626" t="s">
        <v>292</v>
      </c>
      <c r="DQ1" s="627"/>
      <c r="DR1" s="627"/>
      <c r="DS1" s="627"/>
      <c r="DT1" s="627"/>
      <c r="DU1" s="627"/>
      <c r="DV1" s="627"/>
      <c r="DW1" s="627"/>
      <c r="DX1" s="627"/>
      <c r="DY1" s="627"/>
      <c r="DZ1" s="627"/>
      <c r="EA1" s="627"/>
      <c r="EB1" s="627"/>
      <c r="EC1" s="628"/>
      <c r="ED1" s="96"/>
      <c r="EE1" s="96"/>
      <c r="EF1" s="96"/>
      <c r="EG1" s="96"/>
      <c r="EH1" s="96"/>
      <c r="EI1" s="96"/>
      <c r="EJ1" s="96"/>
      <c r="EK1" s="96"/>
      <c r="EL1" s="96"/>
      <c r="EM1" s="96"/>
    </row>
    <row r="2" spans="2:143" ht="22.5" customHeight="1" x14ac:dyDescent="0.15">
      <c r="B2" s="95" t="s">
        <v>291</v>
      </c>
      <c r="R2" s="93"/>
      <c r="S2" s="93"/>
      <c r="T2" s="93"/>
      <c r="U2" s="93"/>
      <c r="V2" s="93"/>
      <c r="W2" s="93"/>
      <c r="X2" s="93"/>
      <c r="Y2" s="93"/>
      <c r="Z2" s="93"/>
      <c r="AA2" s="93"/>
      <c r="AB2" s="93"/>
      <c r="AC2" s="93"/>
      <c r="AE2" s="94"/>
      <c r="AF2" s="94"/>
      <c r="AG2" s="94"/>
      <c r="AH2" s="94"/>
      <c r="AI2" s="94"/>
      <c r="AJ2" s="93"/>
      <c r="AK2" s="93"/>
      <c r="AL2" s="93"/>
      <c r="AM2" s="93"/>
      <c r="AN2" s="93"/>
      <c r="AO2" s="93"/>
      <c r="AP2" s="93"/>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row>
    <row r="3" spans="2:143" ht="11.25" customHeight="1" x14ac:dyDescent="0.15">
      <c r="B3" s="613" t="s">
        <v>290</v>
      </c>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3" t="s">
        <v>289</v>
      </c>
      <c r="AQ3" s="614"/>
      <c r="AR3" s="614"/>
      <c r="AS3" s="614"/>
      <c r="AT3" s="614"/>
      <c r="AU3" s="614"/>
      <c r="AV3" s="614"/>
      <c r="AW3" s="614"/>
      <c r="AX3" s="614"/>
      <c r="AY3" s="614"/>
      <c r="AZ3" s="614"/>
      <c r="BA3" s="614"/>
      <c r="BB3" s="614"/>
      <c r="BC3" s="614"/>
      <c r="BD3" s="614"/>
      <c r="BE3" s="614"/>
      <c r="BF3" s="614"/>
      <c r="BG3" s="614"/>
      <c r="BH3" s="614"/>
      <c r="BI3" s="614"/>
      <c r="BJ3" s="614"/>
      <c r="BK3" s="614"/>
      <c r="BL3" s="614"/>
      <c r="BM3" s="614"/>
      <c r="BN3" s="614"/>
      <c r="BO3" s="614"/>
      <c r="BP3" s="614"/>
      <c r="BQ3" s="614"/>
      <c r="BR3" s="614"/>
      <c r="BS3" s="614"/>
      <c r="BT3" s="614"/>
      <c r="BU3" s="614"/>
      <c r="BV3" s="614"/>
      <c r="BW3" s="614"/>
      <c r="BX3" s="614"/>
      <c r="BY3" s="614"/>
      <c r="BZ3" s="614"/>
      <c r="CA3" s="614"/>
      <c r="CB3" s="615"/>
      <c r="CD3" s="616" t="s">
        <v>288</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3" t="s">
        <v>67</v>
      </c>
      <c r="C4" s="614"/>
      <c r="D4" s="614"/>
      <c r="E4" s="614"/>
      <c r="F4" s="614"/>
      <c r="G4" s="614"/>
      <c r="H4" s="614"/>
      <c r="I4" s="614"/>
      <c r="J4" s="614"/>
      <c r="K4" s="614"/>
      <c r="L4" s="614"/>
      <c r="M4" s="614"/>
      <c r="N4" s="614"/>
      <c r="O4" s="614"/>
      <c r="P4" s="614"/>
      <c r="Q4" s="615"/>
      <c r="R4" s="613" t="s">
        <v>287</v>
      </c>
      <c r="S4" s="614"/>
      <c r="T4" s="614"/>
      <c r="U4" s="614"/>
      <c r="V4" s="614"/>
      <c r="W4" s="614"/>
      <c r="X4" s="614"/>
      <c r="Y4" s="615"/>
      <c r="Z4" s="613" t="s">
        <v>279</v>
      </c>
      <c r="AA4" s="614"/>
      <c r="AB4" s="614"/>
      <c r="AC4" s="615"/>
      <c r="AD4" s="613" t="s">
        <v>286</v>
      </c>
      <c r="AE4" s="614"/>
      <c r="AF4" s="614"/>
      <c r="AG4" s="614"/>
      <c r="AH4" s="614"/>
      <c r="AI4" s="614"/>
      <c r="AJ4" s="614"/>
      <c r="AK4" s="615"/>
      <c r="AL4" s="613" t="s">
        <v>279</v>
      </c>
      <c r="AM4" s="614"/>
      <c r="AN4" s="614"/>
      <c r="AO4" s="615"/>
      <c r="AP4" s="619" t="s">
        <v>204</v>
      </c>
      <c r="AQ4" s="619"/>
      <c r="AR4" s="619"/>
      <c r="AS4" s="619"/>
      <c r="AT4" s="619"/>
      <c r="AU4" s="619"/>
      <c r="AV4" s="619"/>
      <c r="AW4" s="619"/>
      <c r="AX4" s="619"/>
      <c r="AY4" s="619"/>
      <c r="AZ4" s="619"/>
      <c r="BA4" s="619"/>
      <c r="BB4" s="619"/>
      <c r="BC4" s="619"/>
      <c r="BD4" s="619"/>
      <c r="BE4" s="619"/>
      <c r="BF4" s="619"/>
      <c r="BG4" s="619" t="s">
        <v>285</v>
      </c>
      <c r="BH4" s="619"/>
      <c r="BI4" s="619"/>
      <c r="BJ4" s="619"/>
      <c r="BK4" s="619"/>
      <c r="BL4" s="619"/>
      <c r="BM4" s="619"/>
      <c r="BN4" s="619"/>
      <c r="BO4" s="619" t="s">
        <v>279</v>
      </c>
      <c r="BP4" s="619"/>
      <c r="BQ4" s="619"/>
      <c r="BR4" s="619"/>
      <c r="BS4" s="619" t="s">
        <v>284</v>
      </c>
      <c r="BT4" s="619"/>
      <c r="BU4" s="619"/>
      <c r="BV4" s="619"/>
      <c r="BW4" s="619"/>
      <c r="BX4" s="619"/>
      <c r="BY4" s="619"/>
      <c r="BZ4" s="619"/>
      <c r="CA4" s="619"/>
      <c r="CB4" s="619"/>
      <c r="CD4" s="616" t="s">
        <v>283</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s="82" customFormat="1" ht="11.25" customHeight="1" x14ac:dyDescent="0.15">
      <c r="B5" s="637" t="s">
        <v>282</v>
      </c>
      <c r="C5" s="638"/>
      <c r="D5" s="638"/>
      <c r="E5" s="638"/>
      <c r="F5" s="638"/>
      <c r="G5" s="638"/>
      <c r="H5" s="638"/>
      <c r="I5" s="638"/>
      <c r="J5" s="638"/>
      <c r="K5" s="638"/>
      <c r="L5" s="638"/>
      <c r="M5" s="638"/>
      <c r="N5" s="638"/>
      <c r="O5" s="638"/>
      <c r="P5" s="638"/>
      <c r="Q5" s="639"/>
      <c r="R5" s="640">
        <v>8020361</v>
      </c>
      <c r="S5" s="641"/>
      <c r="T5" s="641"/>
      <c r="U5" s="641"/>
      <c r="V5" s="641"/>
      <c r="W5" s="641"/>
      <c r="X5" s="641"/>
      <c r="Y5" s="642"/>
      <c r="Z5" s="643">
        <v>28.3</v>
      </c>
      <c r="AA5" s="643"/>
      <c r="AB5" s="643"/>
      <c r="AC5" s="643"/>
      <c r="AD5" s="644">
        <v>7440091</v>
      </c>
      <c r="AE5" s="644"/>
      <c r="AF5" s="644"/>
      <c r="AG5" s="644"/>
      <c r="AH5" s="644"/>
      <c r="AI5" s="644"/>
      <c r="AJ5" s="644"/>
      <c r="AK5" s="644"/>
      <c r="AL5" s="645">
        <v>53.3</v>
      </c>
      <c r="AM5" s="646"/>
      <c r="AN5" s="646"/>
      <c r="AO5" s="647"/>
      <c r="AP5" s="637" t="s">
        <v>281</v>
      </c>
      <c r="AQ5" s="638"/>
      <c r="AR5" s="638"/>
      <c r="AS5" s="638"/>
      <c r="AT5" s="638"/>
      <c r="AU5" s="638"/>
      <c r="AV5" s="638"/>
      <c r="AW5" s="638"/>
      <c r="AX5" s="638"/>
      <c r="AY5" s="638"/>
      <c r="AZ5" s="638"/>
      <c r="BA5" s="638"/>
      <c r="BB5" s="638"/>
      <c r="BC5" s="638"/>
      <c r="BD5" s="638"/>
      <c r="BE5" s="638"/>
      <c r="BF5" s="639"/>
      <c r="BG5" s="632">
        <v>7430287</v>
      </c>
      <c r="BH5" s="621"/>
      <c r="BI5" s="621"/>
      <c r="BJ5" s="621"/>
      <c r="BK5" s="621"/>
      <c r="BL5" s="621"/>
      <c r="BM5" s="621"/>
      <c r="BN5" s="633"/>
      <c r="BO5" s="623">
        <v>92.6</v>
      </c>
      <c r="BP5" s="623"/>
      <c r="BQ5" s="623"/>
      <c r="BR5" s="623"/>
      <c r="BS5" s="624">
        <v>95477</v>
      </c>
      <c r="BT5" s="624"/>
      <c r="BU5" s="624"/>
      <c r="BV5" s="624"/>
      <c r="BW5" s="624"/>
      <c r="BX5" s="624"/>
      <c r="BY5" s="624"/>
      <c r="BZ5" s="624"/>
      <c r="CA5" s="624"/>
      <c r="CB5" s="625"/>
      <c r="CD5" s="616" t="s">
        <v>204</v>
      </c>
      <c r="CE5" s="617"/>
      <c r="CF5" s="617"/>
      <c r="CG5" s="617"/>
      <c r="CH5" s="617"/>
      <c r="CI5" s="617"/>
      <c r="CJ5" s="617"/>
      <c r="CK5" s="617"/>
      <c r="CL5" s="617"/>
      <c r="CM5" s="617"/>
      <c r="CN5" s="617"/>
      <c r="CO5" s="617"/>
      <c r="CP5" s="617"/>
      <c r="CQ5" s="618"/>
      <c r="CR5" s="616" t="s">
        <v>280</v>
      </c>
      <c r="CS5" s="617"/>
      <c r="CT5" s="617"/>
      <c r="CU5" s="617"/>
      <c r="CV5" s="617"/>
      <c r="CW5" s="617"/>
      <c r="CX5" s="617"/>
      <c r="CY5" s="618"/>
      <c r="CZ5" s="616" t="s">
        <v>279</v>
      </c>
      <c r="DA5" s="617"/>
      <c r="DB5" s="617"/>
      <c r="DC5" s="618"/>
      <c r="DD5" s="616" t="s">
        <v>278</v>
      </c>
      <c r="DE5" s="617"/>
      <c r="DF5" s="617"/>
      <c r="DG5" s="617"/>
      <c r="DH5" s="617"/>
      <c r="DI5" s="617"/>
      <c r="DJ5" s="617"/>
      <c r="DK5" s="617"/>
      <c r="DL5" s="617"/>
      <c r="DM5" s="617"/>
      <c r="DN5" s="617"/>
      <c r="DO5" s="617"/>
      <c r="DP5" s="618"/>
      <c r="DQ5" s="616" t="s">
        <v>277</v>
      </c>
      <c r="DR5" s="617"/>
      <c r="DS5" s="617"/>
      <c r="DT5" s="617"/>
      <c r="DU5" s="617"/>
      <c r="DV5" s="617"/>
      <c r="DW5" s="617"/>
      <c r="DX5" s="617"/>
      <c r="DY5" s="617"/>
      <c r="DZ5" s="617"/>
      <c r="EA5" s="617"/>
      <c r="EB5" s="617"/>
      <c r="EC5" s="618"/>
    </row>
    <row r="6" spans="2:143" ht="11.25" customHeight="1" x14ac:dyDescent="0.15">
      <c r="B6" s="629" t="s">
        <v>276</v>
      </c>
      <c r="C6" s="630"/>
      <c r="D6" s="630"/>
      <c r="E6" s="630"/>
      <c r="F6" s="630"/>
      <c r="G6" s="630"/>
      <c r="H6" s="630"/>
      <c r="I6" s="630"/>
      <c r="J6" s="630"/>
      <c r="K6" s="630"/>
      <c r="L6" s="630"/>
      <c r="M6" s="630"/>
      <c r="N6" s="630"/>
      <c r="O6" s="630"/>
      <c r="P6" s="630"/>
      <c r="Q6" s="631"/>
      <c r="R6" s="632">
        <v>259931</v>
      </c>
      <c r="S6" s="621"/>
      <c r="T6" s="621"/>
      <c r="U6" s="621"/>
      <c r="V6" s="621"/>
      <c r="W6" s="621"/>
      <c r="X6" s="621"/>
      <c r="Y6" s="633"/>
      <c r="Z6" s="623">
        <v>0.9</v>
      </c>
      <c r="AA6" s="623"/>
      <c r="AB6" s="623"/>
      <c r="AC6" s="623"/>
      <c r="AD6" s="624">
        <v>259931</v>
      </c>
      <c r="AE6" s="624"/>
      <c r="AF6" s="624"/>
      <c r="AG6" s="624"/>
      <c r="AH6" s="624"/>
      <c r="AI6" s="624"/>
      <c r="AJ6" s="624"/>
      <c r="AK6" s="624"/>
      <c r="AL6" s="634">
        <v>1.9</v>
      </c>
      <c r="AM6" s="635"/>
      <c r="AN6" s="635"/>
      <c r="AO6" s="636"/>
      <c r="AP6" s="629" t="s">
        <v>275</v>
      </c>
      <c r="AQ6" s="630"/>
      <c r="AR6" s="630"/>
      <c r="AS6" s="630"/>
      <c r="AT6" s="630"/>
      <c r="AU6" s="630"/>
      <c r="AV6" s="630"/>
      <c r="AW6" s="630"/>
      <c r="AX6" s="630"/>
      <c r="AY6" s="630"/>
      <c r="AZ6" s="630"/>
      <c r="BA6" s="630"/>
      <c r="BB6" s="630"/>
      <c r="BC6" s="630"/>
      <c r="BD6" s="630"/>
      <c r="BE6" s="630"/>
      <c r="BF6" s="631"/>
      <c r="BG6" s="632">
        <v>7430287</v>
      </c>
      <c r="BH6" s="621"/>
      <c r="BI6" s="621"/>
      <c r="BJ6" s="621"/>
      <c r="BK6" s="621"/>
      <c r="BL6" s="621"/>
      <c r="BM6" s="621"/>
      <c r="BN6" s="633"/>
      <c r="BO6" s="623">
        <v>92.6</v>
      </c>
      <c r="BP6" s="623"/>
      <c r="BQ6" s="623"/>
      <c r="BR6" s="623"/>
      <c r="BS6" s="624">
        <v>95477</v>
      </c>
      <c r="BT6" s="624"/>
      <c r="BU6" s="624"/>
      <c r="BV6" s="624"/>
      <c r="BW6" s="624"/>
      <c r="BX6" s="624"/>
      <c r="BY6" s="624"/>
      <c r="BZ6" s="624"/>
      <c r="CA6" s="624"/>
      <c r="CB6" s="625"/>
      <c r="CD6" s="648" t="s">
        <v>274</v>
      </c>
      <c r="CE6" s="649"/>
      <c r="CF6" s="649"/>
      <c r="CG6" s="649"/>
      <c r="CH6" s="649"/>
      <c r="CI6" s="649"/>
      <c r="CJ6" s="649"/>
      <c r="CK6" s="649"/>
      <c r="CL6" s="649"/>
      <c r="CM6" s="649"/>
      <c r="CN6" s="649"/>
      <c r="CO6" s="649"/>
      <c r="CP6" s="649"/>
      <c r="CQ6" s="650"/>
      <c r="CR6" s="632">
        <v>222016</v>
      </c>
      <c r="CS6" s="621"/>
      <c r="CT6" s="621"/>
      <c r="CU6" s="621"/>
      <c r="CV6" s="621"/>
      <c r="CW6" s="621"/>
      <c r="CX6" s="621"/>
      <c r="CY6" s="633"/>
      <c r="CZ6" s="645">
        <v>0.8</v>
      </c>
      <c r="DA6" s="646"/>
      <c r="DB6" s="646"/>
      <c r="DC6" s="651"/>
      <c r="DD6" s="620" t="s">
        <v>42</v>
      </c>
      <c r="DE6" s="621"/>
      <c r="DF6" s="621"/>
      <c r="DG6" s="621"/>
      <c r="DH6" s="621"/>
      <c r="DI6" s="621"/>
      <c r="DJ6" s="621"/>
      <c r="DK6" s="621"/>
      <c r="DL6" s="621"/>
      <c r="DM6" s="621"/>
      <c r="DN6" s="621"/>
      <c r="DO6" s="621"/>
      <c r="DP6" s="633"/>
      <c r="DQ6" s="620">
        <v>222016</v>
      </c>
      <c r="DR6" s="621"/>
      <c r="DS6" s="621"/>
      <c r="DT6" s="621"/>
      <c r="DU6" s="621"/>
      <c r="DV6" s="621"/>
      <c r="DW6" s="621"/>
      <c r="DX6" s="621"/>
      <c r="DY6" s="621"/>
      <c r="DZ6" s="621"/>
      <c r="EA6" s="621"/>
      <c r="EB6" s="621"/>
      <c r="EC6" s="622"/>
    </row>
    <row r="7" spans="2:143" ht="11.25" customHeight="1" x14ac:dyDescent="0.15">
      <c r="B7" s="629" t="s">
        <v>273</v>
      </c>
      <c r="C7" s="630"/>
      <c r="D7" s="630"/>
      <c r="E7" s="630"/>
      <c r="F7" s="630"/>
      <c r="G7" s="630"/>
      <c r="H7" s="630"/>
      <c r="I7" s="630"/>
      <c r="J7" s="630"/>
      <c r="K7" s="630"/>
      <c r="L7" s="630"/>
      <c r="M7" s="630"/>
      <c r="N7" s="630"/>
      <c r="O7" s="630"/>
      <c r="P7" s="630"/>
      <c r="Q7" s="631"/>
      <c r="R7" s="632">
        <v>11314</v>
      </c>
      <c r="S7" s="621"/>
      <c r="T7" s="621"/>
      <c r="U7" s="621"/>
      <c r="V7" s="621"/>
      <c r="W7" s="621"/>
      <c r="X7" s="621"/>
      <c r="Y7" s="633"/>
      <c r="Z7" s="623">
        <v>0</v>
      </c>
      <c r="AA7" s="623"/>
      <c r="AB7" s="623"/>
      <c r="AC7" s="623"/>
      <c r="AD7" s="624">
        <v>11314</v>
      </c>
      <c r="AE7" s="624"/>
      <c r="AF7" s="624"/>
      <c r="AG7" s="624"/>
      <c r="AH7" s="624"/>
      <c r="AI7" s="624"/>
      <c r="AJ7" s="624"/>
      <c r="AK7" s="624"/>
      <c r="AL7" s="634">
        <v>0.1</v>
      </c>
      <c r="AM7" s="635"/>
      <c r="AN7" s="635"/>
      <c r="AO7" s="636"/>
      <c r="AP7" s="629" t="s">
        <v>272</v>
      </c>
      <c r="AQ7" s="630"/>
      <c r="AR7" s="630"/>
      <c r="AS7" s="630"/>
      <c r="AT7" s="630"/>
      <c r="AU7" s="630"/>
      <c r="AV7" s="630"/>
      <c r="AW7" s="630"/>
      <c r="AX7" s="630"/>
      <c r="AY7" s="630"/>
      <c r="AZ7" s="630"/>
      <c r="BA7" s="630"/>
      <c r="BB7" s="630"/>
      <c r="BC7" s="630"/>
      <c r="BD7" s="630"/>
      <c r="BE7" s="630"/>
      <c r="BF7" s="631"/>
      <c r="BG7" s="632">
        <v>3572006</v>
      </c>
      <c r="BH7" s="621"/>
      <c r="BI7" s="621"/>
      <c r="BJ7" s="621"/>
      <c r="BK7" s="621"/>
      <c r="BL7" s="621"/>
      <c r="BM7" s="621"/>
      <c r="BN7" s="633"/>
      <c r="BO7" s="623">
        <v>44.5</v>
      </c>
      <c r="BP7" s="623"/>
      <c r="BQ7" s="623"/>
      <c r="BR7" s="623"/>
      <c r="BS7" s="624">
        <v>95477</v>
      </c>
      <c r="BT7" s="624"/>
      <c r="BU7" s="624"/>
      <c r="BV7" s="624"/>
      <c r="BW7" s="624"/>
      <c r="BX7" s="624"/>
      <c r="BY7" s="624"/>
      <c r="BZ7" s="624"/>
      <c r="CA7" s="624"/>
      <c r="CB7" s="625"/>
      <c r="CD7" s="652" t="s">
        <v>271</v>
      </c>
      <c r="CE7" s="653"/>
      <c r="CF7" s="653"/>
      <c r="CG7" s="653"/>
      <c r="CH7" s="653"/>
      <c r="CI7" s="653"/>
      <c r="CJ7" s="653"/>
      <c r="CK7" s="653"/>
      <c r="CL7" s="653"/>
      <c r="CM7" s="653"/>
      <c r="CN7" s="653"/>
      <c r="CO7" s="653"/>
      <c r="CP7" s="653"/>
      <c r="CQ7" s="654"/>
      <c r="CR7" s="632">
        <v>3326983</v>
      </c>
      <c r="CS7" s="621"/>
      <c r="CT7" s="621"/>
      <c r="CU7" s="621"/>
      <c r="CV7" s="621"/>
      <c r="CW7" s="621"/>
      <c r="CX7" s="621"/>
      <c r="CY7" s="633"/>
      <c r="CZ7" s="623">
        <v>12.1</v>
      </c>
      <c r="DA7" s="623"/>
      <c r="DB7" s="623"/>
      <c r="DC7" s="623"/>
      <c r="DD7" s="620">
        <v>170032</v>
      </c>
      <c r="DE7" s="621"/>
      <c r="DF7" s="621"/>
      <c r="DG7" s="621"/>
      <c r="DH7" s="621"/>
      <c r="DI7" s="621"/>
      <c r="DJ7" s="621"/>
      <c r="DK7" s="621"/>
      <c r="DL7" s="621"/>
      <c r="DM7" s="621"/>
      <c r="DN7" s="621"/>
      <c r="DO7" s="621"/>
      <c r="DP7" s="633"/>
      <c r="DQ7" s="620">
        <v>2481517</v>
      </c>
      <c r="DR7" s="621"/>
      <c r="DS7" s="621"/>
      <c r="DT7" s="621"/>
      <c r="DU7" s="621"/>
      <c r="DV7" s="621"/>
      <c r="DW7" s="621"/>
      <c r="DX7" s="621"/>
      <c r="DY7" s="621"/>
      <c r="DZ7" s="621"/>
      <c r="EA7" s="621"/>
      <c r="EB7" s="621"/>
      <c r="EC7" s="622"/>
    </row>
    <row r="8" spans="2:143" ht="11.25" customHeight="1" x14ac:dyDescent="0.15">
      <c r="B8" s="629" t="s">
        <v>270</v>
      </c>
      <c r="C8" s="630"/>
      <c r="D8" s="630"/>
      <c r="E8" s="630"/>
      <c r="F8" s="630"/>
      <c r="G8" s="630"/>
      <c r="H8" s="630"/>
      <c r="I8" s="630"/>
      <c r="J8" s="630"/>
      <c r="K8" s="630"/>
      <c r="L8" s="630"/>
      <c r="M8" s="630"/>
      <c r="N8" s="630"/>
      <c r="O8" s="630"/>
      <c r="P8" s="630"/>
      <c r="Q8" s="631"/>
      <c r="R8" s="632">
        <v>15261</v>
      </c>
      <c r="S8" s="621"/>
      <c r="T8" s="621"/>
      <c r="U8" s="621"/>
      <c r="V8" s="621"/>
      <c r="W8" s="621"/>
      <c r="X8" s="621"/>
      <c r="Y8" s="633"/>
      <c r="Z8" s="623">
        <v>0.1</v>
      </c>
      <c r="AA8" s="623"/>
      <c r="AB8" s="623"/>
      <c r="AC8" s="623"/>
      <c r="AD8" s="624">
        <v>15261</v>
      </c>
      <c r="AE8" s="624"/>
      <c r="AF8" s="624"/>
      <c r="AG8" s="624"/>
      <c r="AH8" s="624"/>
      <c r="AI8" s="624"/>
      <c r="AJ8" s="624"/>
      <c r="AK8" s="624"/>
      <c r="AL8" s="634">
        <v>0.1</v>
      </c>
      <c r="AM8" s="635"/>
      <c r="AN8" s="635"/>
      <c r="AO8" s="636"/>
      <c r="AP8" s="629" t="s">
        <v>269</v>
      </c>
      <c r="AQ8" s="630"/>
      <c r="AR8" s="630"/>
      <c r="AS8" s="630"/>
      <c r="AT8" s="630"/>
      <c r="AU8" s="630"/>
      <c r="AV8" s="630"/>
      <c r="AW8" s="630"/>
      <c r="AX8" s="630"/>
      <c r="AY8" s="630"/>
      <c r="AZ8" s="630"/>
      <c r="BA8" s="630"/>
      <c r="BB8" s="630"/>
      <c r="BC8" s="630"/>
      <c r="BD8" s="630"/>
      <c r="BE8" s="630"/>
      <c r="BF8" s="631"/>
      <c r="BG8" s="632">
        <v>116310</v>
      </c>
      <c r="BH8" s="621"/>
      <c r="BI8" s="621"/>
      <c r="BJ8" s="621"/>
      <c r="BK8" s="621"/>
      <c r="BL8" s="621"/>
      <c r="BM8" s="621"/>
      <c r="BN8" s="633"/>
      <c r="BO8" s="623">
        <v>1.5</v>
      </c>
      <c r="BP8" s="623"/>
      <c r="BQ8" s="623"/>
      <c r="BR8" s="623"/>
      <c r="BS8" s="620" t="s">
        <v>42</v>
      </c>
      <c r="BT8" s="621"/>
      <c r="BU8" s="621"/>
      <c r="BV8" s="621"/>
      <c r="BW8" s="621"/>
      <c r="BX8" s="621"/>
      <c r="BY8" s="621"/>
      <c r="BZ8" s="621"/>
      <c r="CA8" s="621"/>
      <c r="CB8" s="622"/>
      <c r="CD8" s="652" t="s">
        <v>268</v>
      </c>
      <c r="CE8" s="653"/>
      <c r="CF8" s="653"/>
      <c r="CG8" s="653"/>
      <c r="CH8" s="653"/>
      <c r="CI8" s="653"/>
      <c r="CJ8" s="653"/>
      <c r="CK8" s="653"/>
      <c r="CL8" s="653"/>
      <c r="CM8" s="653"/>
      <c r="CN8" s="653"/>
      <c r="CO8" s="653"/>
      <c r="CP8" s="653"/>
      <c r="CQ8" s="654"/>
      <c r="CR8" s="632">
        <v>9316440</v>
      </c>
      <c r="CS8" s="621"/>
      <c r="CT8" s="621"/>
      <c r="CU8" s="621"/>
      <c r="CV8" s="621"/>
      <c r="CW8" s="621"/>
      <c r="CX8" s="621"/>
      <c r="CY8" s="633"/>
      <c r="CZ8" s="623">
        <v>33.9</v>
      </c>
      <c r="DA8" s="623"/>
      <c r="DB8" s="623"/>
      <c r="DC8" s="623"/>
      <c r="DD8" s="620">
        <v>19020</v>
      </c>
      <c r="DE8" s="621"/>
      <c r="DF8" s="621"/>
      <c r="DG8" s="621"/>
      <c r="DH8" s="621"/>
      <c r="DI8" s="621"/>
      <c r="DJ8" s="621"/>
      <c r="DK8" s="621"/>
      <c r="DL8" s="621"/>
      <c r="DM8" s="621"/>
      <c r="DN8" s="621"/>
      <c r="DO8" s="621"/>
      <c r="DP8" s="633"/>
      <c r="DQ8" s="620">
        <v>4661945</v>
      </c>
      <c r="DR8" s="621"/>
      <c r="DS8" s="621"/>
      <c r="DT8" s="621"/>
      <c r="DU8" s="621"/>
      <c r="DV8" s="621"/>
      <c r="DW8" s="621"/>
      <c r="DX8" s="621"/>
      <c r="DY8" s="621"/>
      <c r="DZ8" s="621"/>
      <c r="EA8" s="621"/>
      <c r="EB8" s="621"/>
      <c r="EC8" s="622"/>
    </row>
    <row r="9" spans="2:143" ht="11.25" customHeight="1" x14ac:dyDescent="0.15">
      <c r="B9" s="629" t="s">
        <v>267</v>
      </c>
      <c r="C9" s="630"/>
      <c r="D9" s="630"/>
      <c r="E9" s="630"/>
      <c r="F9" s="630"/>
      <c r="G9" s="630"/>
      <c r="H9" s="630"/>
      <c r="I9" s="630"/>
      <c r="J9" s="630"/>
      <c r="K9" s="630"/>
      <c r="L9" s="630"/>
      <c r="M9" s="630"/>
      <c r="N9" s="630"/>
      <c r="O9" s="630"/>
      <c r="P9" s="630"/>
      <c r="Q9" s="631"/>
      <c r="R9" s="632">
        <v>13195</v>
      </c>
      <c r="S9" s="621"/>
      <c r="T9" s="621"/>
      <c r="U9" s="621"/>
      <c r="V9" s="621"/>
      <c r="W9" s="621"/>
      <c r="X9" s="621"/>
      <c r="Y9" s="633"/>
      <c r="Z9" s="623">
        <v>0</v>
      </c>
      <c r="AA9" s="623"/>
      <c r="AB9" s="623"/>
      <c r="AC9" s="623"/>
      <c r="AD9" s="624">
        <v>13195</v>
      </c>
      <c r="AE9" s="624"/>
      <c r="AF9" s="624"/>
      <c r="AG9" s="624"/>
      <c r="AH9" s="624"/>
      <c r="AI9" s="624"/>
      <c r="AJ9" s="624"/>
      <c r="AK9" s="624"/>
      <c r="AL9" s="634">
        <v>0.1</v>
      </c>
      <c r="AM9" s="635"/>
      <c r="AN9" s="635"/>
      <c r="AO9" s="636"/>
      <c r="AP9" s="629" t="s">
        <v>266</v>
      </c>
      <c r="AQ9" s="630"/>
      <c r="AR9" s="630"/>
      <c r="AS9" s="630"/>
      <c r="AT9" s="630"/>
      <c r="AU9" s="630"/>
      <c r="AV9" s="630"/>
      <c r="AW9" s="630"/>
      <c r="AX9" s="630"/>
      <c r="AY9" s="630"/>
      <c r="AZ9" s="630"/>
      <c r="BA9" s="630"/>
      <c r="BB9" s="630"/>
      <c r="BC9" s="630"/>
      <c r="BD9" s="630"/>
      <c r="BE9" s="630"/>
      <c r="BF9" s="631"/>
      <c r="BG9" s="632">
        <v>2939896</v>
      </c>
      <c r="BH9" s="621"/>
      <c r="BI9" s="621"/>
      <c r="BJ9" s="621"/>
      <c r="BK9" s="621"/>
      <c r="BL9" s="621"/>
      <c r="BM9" s="621"/>
      <c r="BN9" s="633"/>
      <c r="BO9" s="623">
        <v>36.700000000000003</v>
      </c>
      <c r="BP9" s="623"/>
      <c r="BQ9" s="623"/>
      <c r="BR9" s="623"/>
      <c r="BS9" s="620" t="s">
        <v>42</v>
      </c>
      <c r="BT9" s="621"/>
      <c r="BU9" s="621"/>
      <c r="BV9" s="621"/>
      <c r="BW9" s="621"/>
      <c r="BX9" s="621"/>
      <c r="BY9" s="621"/>
      <c r="BZ9" s="621"/>
      <c r="CA9" s="621"/>
      <c r="CB9" s="622"/>
      <c r="CD9" s="652" t="s">
        <v>265</v>
      </c>
      <c r="CE9" s="653"/>
      <c r="CF9" s="653"/>
      <c r="CG9" s="653"/>
      <c r="CH9" s="653"/>
      <c r="CI9" s="653"/>
      <c r="CJ9" s="653"/>
      <c r="CK9" s="653"/>
      <c r="CL9" s="653"/>
      <c r="CM9" s="653"/>
      <c r="CN9" s="653"/>
      <c r="CO9" s="653"/>
      <c r="CP9" s="653"/>
      <c r="CQ9" s="654"/>
      <c r="CR9" s="632">
        <v>3221248</v>
      </c>
      <c r="CS9" s="621"/>
      <c r="CT9" s="621"/>
      <c r="CU9" s="621"/>
      <c r="CV9" s="621"/>
      <c r="CW9" s="621"/>
      <c r="CX9" s="621"/>
      <c r="CY9" s="633"/>
      <c r="CZ9" s="623">
        <v>11.7</v>
      </c>
      <c r="DA9" s="623"/>
      <c r="DB9" s="623"/>
      <c r="DC9" s="623"/>
      <c r="DD9" s="620">
        <v>1644910</v>
      </c>
      <c r="DE9" s="621"/>
      <c r="DF9" s="621"/>
      <c r="DG9" s="621"/>
      <c r="DH9" s="621"/>
      <c r="DI9" s="621"/>
      <c r="DJ9" s="621"/>
      <c r="DK9" s="621"/>
      <c r="DL9" s="621"/>
      <c r="DM9" s="621"/>
      <c r="DN9" s="621"/>
      <c r="DO9" s="621"/>
      <c r="DP9" s="633"/>
      <c r="DQ9" s="620">
        <v>1221691</v>
      </c>
      <c r="DR9" s="621"/>
      <c r="DS9" s="621"/>
      <c r="DT9" s="621"/>
      <c r="DU9" s="621"/>
      <c r="DV9" s="621"/>
      <c r="DW9" s="621"/>
      <c r="DX9" s="621"/>
      <c r="DY9" s="621"/>
      <c r="DZ9" s="621"/>
      <c r="EA9" s="621"/>
      <c r="EB9" s="621"/>
      <c r="EC9" s="622"/>
    </row>
    <row r="10" spans="2:143" ht="11.25" customHeight="1" x14ac:dyDescent="0.15">
      <c r="B10" s="629" t="s">
        <v>264</v>
      </c>
      <c r="C10" s="630"/>
      <c r="D10" s="630"/>
      <c r="E10" s="630"/>
      <c r="F10" s="630"/>
      <c r="G10" s="630"/>
      <c r="H10" s="630"/>
      <c r="I10" s="630"/>
      <c r="J10" s="630"/>
      <c r="K10" s="630"/>
      <c r="L10" s="630"/>
      <c r="M10" s="630"/>
      <c r="N10" s="630"/>
      <c r="O10" s="630"/>
      <c r="P10" s="630"/>
      <c r="Q10" s="631"/>
      <c r="R10" s="632" t="s">
        <v>42</v>
      </c>
      <c r="S10" s="621"/>
      <c r="T10" s="621"/>
      <c r="U10" s="621"/>
      <c r="V10" s="621"/>
      <c r="W10" s="621"/>
      <c r="X10" s="621"/>
      <c r="Y10" s="633"/>
      <c r="Z10" s="623" t="s">
        <v>42</v>
      </c>
      <c r="AA10" s="623"/>
      <c r="AB10" s="623"/>
      <c r="AC10" s="623"/>
      <c r="AD10" s="624" t="s">
        <v>42</v>
      </c>
      <c r="AE10" s="624"/>
      <c r="AF10" s="624"/>
      <c r="AG10" s="624"/>
      <c r="AH10" s="624"/>
      <c r="AI10" s="624"/>
      <c r="AJ10" s="624"/>
      <c r="AK10" s="624"/>
      <c r="AL10" s="634" t="s">
        <v>42</v>
      </c>
      <c r="AM10" s="635"/>
      <c r="AN10" s="635"/>
      <c r="AO10" s="636"/>
      <c r="AP10" s="629" t="s">
        <v>263</v>
      </c>
      <c r="AQ10" s="630"/>
      <c r="AR10" s="630"/>
      <c r="AS10" s="630"/>
      <c r="AT10" s="630"/>
      <c r="AU10" s="630"/>
      <c r="AV10" s="630"/>
      <c r="AW10" s="630"/>
      <c r="AX10" s="630"/>
      <c r="AY10" s="630"/>
      <c r="AZ10" s="630"/>
      <c r="BA10" s="630"/>
      <c r="BB10" s="630"/>
      <c r="BC10" s="630"/>
      <c r="BD10" s="630"/>
      <c r="BE10" s="630"/>
      <c r="BF10" s="631"/>
      <c r="BG10" s="632">
        <v>206900</v>
      </c>
      <c r="BH10" s="621"/>
      <c r="BI10" s="621"/>
      <c r="BJ10" s="621"/>
      <c r="BK10" s="621"/>
      <c r="BL10" s="621"/>
      <c r="BM10" s="621"/>
      <c r="BN10" s="633"/>
      <c r="BO10" s="623">
        <v>2.6</v>
      </c>
      <c r="BP10" s="623"/>
      <c r="BQ10" s="623"/>
      <c r="BR10" s="623"/>
      <c r="BS10" s="620">
        <v>34248</v>
      </c>
      <c r="BT10" s="621"/>
      <c r="BU10" s="621"/>
      <c r="BV10" s="621"/>
      <c r="BW10" s="621"/>
      <c r="BX10" s="621"/>
      <c r="BY10" s="621"/>
      <c r="BZ10" s="621"/>
      <c r="CA10" s="621"/>
      <c r="CB10" s="622"/>
      <c r="CD10" s="652" t="s">
        <v>262</v>
      </c>
      <c r="CE10" s="653"/>
      <c r="CF10" s="653"/>
      <c r="CG10" s="653"/>
      <c r="CH10" s="653"/>
      <c r="CI10" s="653"/>
      <c r="CJ10" s="653"/>
      <c r="CK10" s="653"/>
      <c r="CL10" s="653"/>
      <c r="CM10" s="653"/>
      <c r="CN10" s="653"/>
      <c r="CO10" s="653"/>
      <c r="CP10" s="653"/>
      <c r="CQ10" s="654"/>
      <c r="CR10" s="632">
        <v>24119</v>
      </c>
      <c r="CS10" s="621"/>
      <c r="CT10" s="621"/>
      <c r="CU10" s="621"/>
      <c r="CV10" s="621"/>
      <c r="CW10" s="621"/>
      <c r="CX10" s="621"/>
      <c r="CY10" s="633"/>
      <c r="CZ10" s="623">
        <v>0.1</v>
      </c>
      <c r="DA10" s="623"/>
      <c r="DB10" s="623"/>
      <c r="DC10" s="623"/>
      <c r="DD10" s="620" t="s">
        <v>42</v>
      </c>
      <c r="DE10" s="621"/>
      <c r="DF10" s="621"/>
      <c r="DG10" s="621"/>
      <c r="DH10" s="621"/>
      <c r="DI10" s="621"/>
      <c r="DJ10" s="621"/>
      <c r="DK10" s="621"/>
      <c r="DL10" s="621"/>
      <c r="DM10" s="621"/>
      <c r="DN10" s="621"/>
      <c r="DO10" s="621"/>
      <c r="DP10" s="633"/>
      <c r="DQ10" s="620">
        <v>24119</v>
      </c>
      <c r="DR10" s="621"/>
      <c r="DS10" s="621"/>
      <c r="DT10" s="621"/>
      <c r="DU10" s="621"/>
      <c r="DV10" s="621"/>
      <c r="DW10" s="621"/>
      <c r="DX10" s="621"/>
      <c r="DY10" s="621"/>
      <c r="DZ10" s="621"/>
      <c r="EA10" s="621"/>
      <c r="EB10" s="621"/>
      <c r="EC10" s="622"/>
    </row>
    <row r="11" spans="2:143" ht="11.25" customHeight="1" x14ac:dyDescent="0.15">
      <c r="B11" s="629" t="s">
        <v>261</v>
      </c>
      <c r="C11" s="630"/>
      <c r="D11" s="630"/>
      <c r="E11" s="630"/>
      <c r="F11" s="630"/>
      <c r="G11" s="630"/>
      <c r="H11" s="630"/>
      <c r="I11" s="630"/>
      <c r="J11" s="630"/>
      <c r="K11" s="630"/>
      <c r="L11" s="630"/>
      <c r="M11" s="630"/>
      <c r="N11" s="630"/>
      <c r="O11" s="630"/>
      <c r="P11" s="630"/>
      <c r="Q11" s="631"/>
      <c r="R11" s="632" t="s">
        <v>42</v>
      </c>
      <c r="S11" s="621"/>
      <c r="T11" s="621"/>
      <c r="U11" s="621"/>
      <c r="V11" s="621"/>
      <c r="W11" s="621"/>
      <c r="X11" s="621"/>
      <c r="Y11" s="633"/>
      <c r="Z11" s="623" t="s">
        <v>42</v>
      </c>
      <c r="AA11" s="623"/>
      <c r="AB11" s="623"/>
      <c r="AC11" s="623"/>
      <c r="AD11" s="624" t="s">
        <v>42</v>
      </c>
      <c r="AE11" s="624"/>
      <c r="AF11" s="624"/>
      <c r="AG11" s="624"/>
      <c r="AH11" s="624"/>
      <c r="AI11" s="624"/>
      <c r="AJ11" s="624"/>
      <c r="AK11" s="624"/>
      <c r="AL11" s="634" t="s">
        <v>42</v>
      </c>
      <c r="AM11" s="635"/>
      <c r="AN11" s="635"/>
      <c r="AO11" s="636"/>
      <c r="AP11" s="629" t="s">
        <v>260</v>
      </c>
      <c r="AQ11" s="630"/>
      <c r="AR11" s="630"/>
      <c r="AS11" s="630"/>
      <c r="AT11" s="630"/>
      <c r="AU11" s="630"/>
      <c r="AV11" s="630"/>
      <c r="AW11" s="630"/>
      <c r="AX11" s="630"/>
      <c r="AY11" s="630"/>
      <c r="AZ11" s="630"/>
      <c r="BA11" s="630"/>
      <c r="BB11" s="630"/>
      <c r="BC11" s="630"/>
      <c r="BD11" s="630"/>
      <c r="BE11" s="630"/>
      <c r="BF11" s="631"/>
      <c r="BG11" s="632">
        <v>308900</v>
      </c>
      <c r="BH11" s="621"/>
      <c r="BI11" s="621"/>
      <c r="BJ11" s="621"/>
      <c r="BK11" s="621"/>
      <c r="BL11" s="621"/>
      <c r="BM11" s="621"/>
      <c r="BN11" s="633"/>
      <c r="BO11" s="623">
        <v>3.9</v>
      </c>
      <c r="BP11" s="623"/>
      <c r="BQ11" s="623"/>
      <c r="BR11" s="623"/>
      <c r="BS11" s="620">
        <v>61229</v>
      </c>
      <c r="BT11" s="621"/>
      <c r="BU11" s="621"/>
      <c r="BV11" s="621"/>
      <c r="BW11" s="621"/>
      <c r="BX11" s="621"/>
      <c r="BY11" s="621"/>
      <c r="BZ11" s="621"/>
      <c r="CA11" s="621"/>
      <c r="CB11" s="622"/>
      <c r="CD11" s="652" t="s">
        <v>259</v>
      </c>
      <c r="CE11" s="653"/>
      <c r="CF11" s="653"/>
      <c r="CG11" s="653"/>
      <c r="CH11" s="653"/>
      <c r="CI11" s="653"/>
      <c r="CJ11" s="653"/>
      <c r="CK11" s="653"/>
      <c r="CL11" s="653"/>
      <c r="CM11" s="653"/>
      <c r="CN11" s="653"/>
      <c r="CO11" s="653"/>
      <c r="CP11" s="653"/>
      <c r="CQ11" s="654"/>
      <c r="CR11" s="632">
        <v>524823</v>
      </c>
      <c r="CS11" s="621"/>
      <c r="CT11" s="621"/>
      <c r="CU11" s="621"/>
      <c r="CV11" s="621"/>
      <c r="CW11" s="621"/>
      <c r="CX11" s="621"/>
      <c r="CY11" s="633"/>
      <c r="CZ11" s="623">
        <v>1.9</v>
      </c>
      <c r="DA11" s="623"/>
      <c r="DB11" s="623"/>
      <c r="DC11" s="623"/>
      <c r="DD11" s="620">
        <v>66828</v>
      </c>
      <c r="DE11" s="621"/>
      <c r="DF11" s="621"/>
      <c r="DG11" s="621"/>
      <c r="DH11" s="621"/>
      <c r="DI11" s="621"/>
      <c r="DJ11" s="621"/>
      <c r="DK11" s="621"/>
      <c r="DL11" s="621"/>
      <c r="DM11" s="621"/>
      <c r="DN11" s="621"/>
      <c r="DO11" s="621"/>
      <c r="DP11" s="633"/>
      <c r="DQ11" s="620">
        <v>211336</v>
      </c>
      <c r="DR11" s="621"/>
      <c r="DS11" s="621"/>
      <c r="DT11" s="621"/>
      <c r="DU11" s="621"/>
      <c r="DV11" s="621"/>
      <c r="DW11" s="621"/>
      <c r="DX11" s="621"/>
      <c r="DY11" s="621"/>
      <c r="DZ11" s="621"/>
      <c r="EA11" s="621"/>
      <c r="EB11" s="621"/>
      <c r="EC11" s="622"/>
    </row>
    <row r="12" spans="2:143" ht="11.25" customHeight="1" x14ac:dyDescent="0.15">
      <c r="B12" s="629" t="s">
        <v>258</v>
      </c>
      <c r="C12" s="630"/>
      <c r="D12" s="630"/>
      <c r="E12" s="630"/>
      <c r="F12" s="630"/>
      <c r="G12" s="630"/>
      <c r="H12" s="630"/>
      <c r="I12" s="630"/>
      <c r="J12" s="630"/>
      <c r="K12" s="630"/>
      <c r="L12" s="630"/>
      <c r="M12" s="630"/>
      <c r="N12" s="630"/>
      <c r="O12" s="630"/>
      <c r="P12" s="630"/>
      <c r="Q12" s="631"/>
      <c r="R12" s="632">
        <v>1328278</v>
      </c>
      <c r="S12" s="621"/>
      <c r="T12" s="621"/>
      <c r="U12" s="621"/>
      <c r="V12" s="621"/>
      <c r="W12" s="621"/>
      <c r="X12" s="621"/>
      <c r="Y12" s="633"/>
      <c r="Z12" s="623">
        <v>4.7</v>
      </c>
      <c r="AA12" s="623"/>
      <c r="AB12" s="623"/>
      <c r="AC12" s="623"/>
      <c r="AD12" s="624">
        <v>1328278</v>
      </c>
      <c r="AE12" s="624"/>
      <c r="AF12" s="624"/>
      <c r="AG12" s="624"/>
      <c r="AH12" s="624"/>
      <c r="AI12" s="624"/>
      <c r="AJ12" s="624"/>
      <c r="AK12" s="624"/>
      <c r="AL12" s="634">
        <v>9.5</v>
      </c>
      <c r="AM12" s="635"/>
      <c r="AN12" s="635"/>
      <c r="AO12" s="636"/>
      <c r="AP12" s="629" t="s">
        <v>257</v>
      </c>
      <c r="AQ12" s="630"/>
      <c r="AR12" s="630"/>
      <c r="AS12" s="630"/>
      <c r="AT12" s="630"/>
      <c r="AU12" s="630"/>
      <c r="AV12" s="630"/>
      <c r="AW12" s="630"/>
      <c r="AX12" s="630"/>
      <c r="AY12" s="630"/>
      <c r="AZ12" s="630"/>
      <c r="BA12" s="630"/>
      <c r="BB12" s="630"/>
      <c r="BC12" s="630"/>
      <c r="BD12" s="630"/>
      <c r="BE12" s="630"/>
      <c r="BF12" s="631"/>
      <c r="BG12" s="632">
        <v>3228354</v>
      </c>
      <c r="BH12" s="621"/>
      <c r="BI12" s="621"/>
      <c r="BJ12" s="621"/>
      <c r="BK12" s="621"/>
      <c r="BL12" s="621"/>
      <c r="BM12" s="621"/>
      <c r="BN12" s="633"/>
      <c r="BO12" s="623">
        <v>40.299999999999997</v>
      </c>
      <c r="BP12" s="623"/>
      <c r="BQ12" s="623"/>
      <c r="BR12" s="623"/>
      <c r="BS12" s="620" t="s">
        <v>42</v>
      </c>
      <c r="BT12" s="621"/>
      <c r="BU12" s="621"/>
      <c r="BV12" s="621"/>
      <c r="BW12" s="621"/>
      <c r="BX12" s="621"/>
      <c r="BY12" s="621"/>
      <c r="BZ12" s="621"/>
      <c r="CA12" s="621"/>
      <c r="CB12" s="622"/>
      <c r="CD12" s="652" t="s">
        <v>256</v>
      </c>
      <c r="CE12" s="653"/>
      <c r="CF12" s="653"/>
      <c r="CG12" s="653"/>
      <c r="CH12" s="653"/>
      <c r="CI12" s="653"/>
      <c r="CJ12" s="653"/>
      <c r="CK12" s="653"/>
      <c r="CL12" s="653"/>
      <c r="CM12" s="653"/>
      <c r="CN12" s="653"/>
      <c r="CO12" s="653"/>
      <c r="CP12" s="653"/>
      <c r="CQ12" s="654"/>
      <c r="CR12" s="632">
        <v>404366</v>
      </c>
      <c r="CS12" s="621"/>
      <c r="CT12" s="621"/>
      <c r="CU12" s="621"/>
      <c r="CV12" s="621"/>
      <c r="CW12" s="621"/>
      <c r="CX12" s="621"/>
      <c r="CY12" s="633"/>
      <c r="CZ12" s="623">
        <v>1.5</v>
      </c>
      <c r="DA12" s="623"/>
      <c r="DB12" s="623"/>
      <c r="DC12" s="623"/>
      <c r="DD12" s="620">
        <v>20140</v>
      </c>
      <c r="DE12" s="621"/>
      <c r="DF12" s="621"/>
      <c r="DG12" s="621"/>
      <c r="DH12" s="621"/>
      <c r="DI12" s="621"/>
      <c r="DJ12" s="621"/>
      <c r="DK12" s="621"/>
      <c r="DL12" s="621"/>
      <c r="DM12" s="621"/>
      <c r="DN12" s="621"/>
      <c r="DO12" s="621"/>
      <c r="DP12" s="633"/>
      <c r="DQ12" s="620">
        <v>286329</v>
      </c>
      <c r="DR12" s="621"/>
      <c r="DS12" s="621"/>
      <c r="DT12" s="621"/>
      <c r="DU12" s="621"/>
      <c r="DV12" s="621"/>
      <c r="DW12" s="621"/>
      <c r="DX12" s="621"/>
      <c r="DY12" s="621"/>
      <c r="DZ12" s="621"/>
      <c r="EA12" s="621"/>
      <c r="EB12" s="621"/>
      <c r="EC12" s="622"/>
    </row>
    <row r="13" spans="2:143" ht="11.25" customHeight="1" x14ac:dyDescent="0.15">
      <c r="B13" s="629" t="s">
        <v>255</v>
      </c>
      <c r="C13" s="630"/>
      <c r="D13" s="630"/>
      <c r="E13" s="630"/>
      <c r="F13" s="630"/>
      <c r="G13" s="630"/>
      <c r="H13" s="630"/>
      <c r="I13" s="630"/>
      <c r="J13" s="630"/>
      <c r="K13" s="630"/>
      <c r="L13" s="630"/>
      <c r="M13" s="630"/>
      <c r="N13" s="630"/>
      <c r="O13" s="630"/>
      <c r="P13" s="630"/>
      <c r="Q13" s="631"/>
      <c r="R13" s="632">
        <v>64246</v>
      </c>
      <c r="S13" s="621"/>
      <c r="T13" s="621"/>
      <c r="U13" s="621"/>
      <c r="V13" s="621"/>
      <c r="W13" s="621"/>
      <c r="X13" s="621"/>
      <c r="Y13" s="633"/>
      <c r="Z13" s="623">
        <v>0.2</v>
      </c>
      <c r="AA13" s="623"/>
      <c r="AB13" s="623"/>
      <c r="AC13" s="623"/>
      <c r="AD13" s="624">
        <v>64246</v>
      </c>
      <c r="AE13" s="624"/>
      <c r="AF13" s="624"/>
      <c r="AG13" s="624"/>
      <c r="AH13" s="624"/>
      <c r="AI13" s="624"/>
      <c r="AJ13" s="624"/>
      <c r="AK13" s="624"/>
      <c r="AL13" s="634">
        <v>0.5</v>
      </c>
      <c r="AM13" s="635"/>
      <c r="AN13" s="635"/>
      <c r="AO13" s="636"/>
      <c r="AP13" s="629" t="s">
        <v>254</v>
      </c>
      <c r="AQ13" s="630"/>
      <c r="AR13" s="630"/>
      <c r="AS13" s="630"/>
      <c r="AT13" s="630"/>
      <c r="AU13" s="630"/>
      <c r="AV13" s="630"/>
      <c r="AW13" s="630"/>
      <c r="AX13" s="630"/>
      <c r="AY13" s="630"/>
      <c r="AZ13" s="630"/>
      <c r="BA13" s="630"/>
      <c r="BB13" s="630"/>
      <c r="BC13" s="630"/>
      <c r="BD13" s="630"/>
      <c r="BE13" s="630"/>
      <c r="BF13" s="631"/>
      <c r="BG13" s="632">
        <v>3212644</v>
      </c>
      <c r="BH13" s="621"/>
      <c r="BI13" s="621"/>
      <c r="BJ13" s="621"/>
      <c r="BK13" s="621"/>
      <c r="BL13" s="621"/>
      <c r="BM13" s="621"/>
      <c r="BN13" s="633"/>
      <c r="BO13" s="623">
        <v>40.1</v>
      </c>
      <c r="BP13" s="623"/>
      <c r="BQ13" s="623"/>
      <c r="BR13" s="623"/>
      <c r="BS13" s="620" t="s">
        <v>42</v>
      </c>
      <c r="BT13" s="621"/>
      <c r="BU13" s="621"/>
      <c r="BV13" s="621"/>
      <c r="BW13" s="621"/>
      <c r="BX13" s="621"/>
      <c r="BY13" s="621"/>
      <c r="BZ13" s="621"/>
      <c r="CA13" s="621"/>
      <c r="CB13" s="622"/>
      <c r="CD13" s="652" t="s">
        <v>253</v>
      </c>
      <c r="CE13" s="653"/>
      <c r="CF13" s="653"/>
      <c r="CG13" s="653"/>
      <c r="CH13" s="653"/>
      <c r="CI13" s="653"/>
      <c r="CJ13" s="653"/>
      <c r="CK13" s="653"/>
      <c r="CL13" s="653"/>
      <c r="CM13" s="653"/>
      <c r="CN13" s="653"/>
      <c r="CO13" s="653"/>
      <c r="CP13" s="653"/>
      <c r="CQ13" s="654"/>
      <c r="CR13" s="632">
        <v>3627593</v>
      </c>
      <c r="CS13" s="621"/>
      <c r="CT13" s="621"/>
      <c r="CU13" s="621"/>
      <c r="CV13" s="621"/>
      <c r="CW13" s="621"/>
      <c r="CX13" s="621"/>
      <c r="CY13" s="633"/>
      <c r="CZ13" s="623">
        <v>13.2</v>
      </c>
      <c r="DA13" s="623"/>
      <c r="DB13" s="623"/>
      <c r="DC13" s="623"/>
      <c r="DD13" s="620">
        <v>1465190</v>
      </c>
      <c r="DE13" s="621"/>
      <c r="DF13" s="621"/>
      <c r="DG13" s="621"/>
      <c r="DH13" s="621"/>
      <c r="DI13" s="621"/>
      <c r="DJ13" s="621"/>
      <c r="DK13" s="621"/>
      <c r="DL13" s="621"/>
      <c r="DM13" s="621"/>
      <c r="DN13" s="621"/>
      <c r="DO13" s="621"/>
      <c r="DP13" s="633"/>
      <c r="DQ13" s="620">
        <v>2452370</v>
      </c>
      <c r="DR13" s="621"/>
      <c r="DS13" s="621"/>
      <c r="DT13" s="621"/>
      <c r="DU13" s="621"/>
      <c r="DV13" s="621"/>
      <c r="DW13" s="621"/>
      <c r="DX13" s="621"/>
      <c r="DY13" s="621"/>
      <c r="DZ13" s="621"/>
      <c r="EA13" s="621"/>
      <c r="EB13" s="621"/>
      <c r="EC13" s="622"/>
    </row>
    <row r="14" spans="2:143" ht="11.25" customHeight="1" x14ac:dyDescent="0.15">
      <c r="B14" s="629" t="s">
        <v>252</v>
      </c>
      <c r="C14" s="630"/>
      <c r="D14" s="630"/>
      <c r="E14" s="630"/>
      <c r="F14" s="630"/>
      <c r="G14" s="630"/>
      <c r="H14" s="630"/>
      <c r="I14" s="630"/>
      <c r="J14" s="630"/>
      <c r="K14" s="630"/>
      <c r="L14" s="630"/>
      <c r="M14" s="630"/>
      <c r="N14" s="630"/>
      <c r="O14" s="630"/>
      <c r="P14" s="630"/>
      <c r="Q14" s="631"/>
      <c r="R14" s="632" t="s">
        <v>42</v>
      </c>
      <c r="S14" s="621"/>
      <c r="T14" s="621"/>
      <c r="U14" s="621"/>
      <c r="V14" s="621"/>
      <c r="W14" s="621"/>
      <c r="X14" s="621"/>
      <c r="Y14" s="633"/>
      <c r="Z14" s="623" t="s">
        <v>42</v>
      </c>
      <c r="AA14" s="623"/>
      <c r="AB14" s="623"/>
      <c r="AC14" s="623"/>
      <c r="AD14" s="624" t="s">
        <v>42</v>
      </c>
      <c r="AE14" s="624"/>
      <c r="AF14" s="624"/>
      <c r="AG14" s="624"/>
      <c r="AH14" s="624"/>
      <c r="AI14" s="624"/>
      <c r="AJ14" s="624"/>
      <c r="AK14" s="624"/>
      <c r="AL14" s="634" t="s">
        <v>42</v>
      </c>
      <c r="AM14" s="635"/>
      <c r="AN14" s="635"/>
      <c r="AO14" s="636"/>
      <c r="AP14" s="629" t="s">
        <v>251</v>
      </c>
      <c r="AQ14" s="630"/>
      <c r="AR14" s="630"/>
      <c r="AS14" s="630"/>
      <c r="AT14" s="630"/>
      <c r="AU14" s="630"/>
      <c r="AV14" s="630"/>
      <c r="AW14" s="630"/>
      <c r="AX14" s="630"/>
      <c r="AY14" s="630"/>
      <c r="AZ14" s="630"/>
      <c r="BA14" s="630"/>
      <c r="BB14" s="630"/>
      <c r="BC14" s="630"/>
      <c r="BD14" s="630"/>
      <c r="BE14" s="630"/>
      <c r="BF14" s="631"/>
      <c r="BG14" s="632">
        <v>142395</v>
      </c>
      <c r="BH14" s="621"/>
      <c r="BI14" s="621"/>
      <c r="BJ14" s="621"/>
      <c r="BK14" s="621"/>
      <c r="BL14" s="621"/>
      <c r="BM14" s="621"/>
      <c r="BN14" s="633"/>
      <c r="BO14" s="623">
        <v>1.8</v>
      </c>
      <c r="BP14" s="623"/>
      <c r="BQ14" s="623"/>
      <c r="BR14" s="623"/>
      <c r="BS14" s="620" t="s">
        <v>42</v>
      </c>
      <c r="BT14" s="621"/>
      <c r="BU14" s="621"/>
      <c r="BV14" s="621"/>
      <c r="BW14" s="621"/>
      <c r="BX14" s="621"/>
      <c r="BY14" s="621"/>
      <c r="BZ14" s="621"/>
      <c r="CA14" s="621"/>
      <c r="CB14" s="622"/>
      <c r="CD14" s="652" t="s">
        <v>250</v>
      </c>
      <c r="CE14" s="653"/>
      <c r="CF14" s="653"/>
      <c r="CG14" s="653"/>
      <c r="CH14" s="653"/>
      <c r="CI14" s="653"/>
      <c r="CJ14" s="653"/>
      <c r="CK14" s="653"/>
      <c r="CL14" s="653"/>
      <c r="CM14" s="653"/>
      <c r="CN14" s="653"/>
      <c r="CO14" s="653"/>
      <c r="CP14" s="653"/>
      <c r="CQ14" s="654"/>
      <c r="CR14" s="632">
        <v>903040</v>
      </c>
      <c r="CS14" s="621"/>
      <c r="CT14" s="621"/>
      <c r="CU14" s="621"/>
      <c r="CV14" s="621"/>
      <c r="CW14" s="621"/>
      <c r="CX14" s="621"/>
      <c r="CY14" s="633"/>
      <c r="CZ14" s="623">
        <v>3.3</v>
      </c>
      <c r="DA14" s="623"/>
      <c r="DB14" s="623"/>
      <c r="DC14" s="623"/>
      <c r="DD14" s="620">
        <v>117083</v>
      </c>
      <c r="DE14" s="621"/>
      <c r="DF14" s="621"/>
      <c r="DG14" s="621"/>
      <c r="DH14" s="621"/>
      <c r="DI14" s="621"/>
      <c r="DJ14" s="621"/>
      <c r="DK14" s="621"/>
      <c r="DL14" s="621"/>
      <c r="DM14" s="621"/>
      <c r="DN14" s="621"/>
      <c r="DO14" s="621"/>
      <c r="DP14" s="633"/>
      <c r="DQ14" s="620">
        <v>792034</v>
      </c>
      <c r="DR14" s="621"/>
      <c r="DS14" s="621"/>
      <c r="DT14" s="621"/>
      <c r="DU14" s="621"/>
      <c r="DV14" s="621"/>
      <c r="DW14" s="621"/>
      <c r="DX14" s="621"/>
      <c r="DY14" s="621"/>
      <c r="DZ14" s="621"/>
      <c r="EA14" s="621"/>
      <c r="EB14" s="621"/>
      <c r="EC14" s="622"/>
    </row>
    <row r="15" spans="2:143" ht="11.25" customHeight="1" x14ac:dyDescent="0.15">
      <c r="B15" s="629" t="s">
        <v>249</v>
      </c>
      <c r="C15" s="630"/>
      <c r="D15" s="630"/>
      <c r="E15" s="630"/>
      <c r="F15" s="630"/>
      <c r="G15" s="630"/>
      <c r="H15" s="630"/>
      <c r="I15" s="630"/>
      <c r="J15" s="630"/>
      <c r="K15" s="630"/>
      <c r="L15" s="630"/>
      <c r="M15" s="630"/>
      <c r="N15" s="630"/>
      <c r="O15" s="630"/>
      <c r="P15" s="630"/>
      <c r="Q15" s="631"/>
      <c r="R15" s="632">
        <v>57137</v>
      </c>
      <c r="S15" s="621"/>
      <c r="T15" s="621"/>
      <c r="U15" s="621"/>
      <c r="V15" s="621"/>
      <c r="W15" s="621"/>
      <c r="X15" s="621"/>
      <c r="Y15" s="633"/>
      <c r="Z15" s="623">
        <v>0.2</v>
      </c>
      <c r="AA15" s="623"/>
      <c r="AB15" s="623"/>
      <c r="AC15" s="623"/>
      <c r="AD15" s="624">
        <v>57137</v>
      </c>
      <c r="AE15" s="624"/>
      <c r="AF15" s="624"/>
      <c r="AG15" s="624"/>
      <c r="AH15" s="624"/>
      <c r="AI15" s="624"/>
      <c r="AJ15" s="624"/>
      <c r="AK15" s="624"/>
      <c r="AL15" s="634">
        <v>0.4</v>
      </c>
      <c r="AM15" s="635"/>
      <c r="AN15" s="635"/>
      <c r="AO15" s="636"/>
      <c r="AP15" s="629" t="s">
        <v>248</v>
      </c>
      <c r="AQ15" s="630"/>
      <c r="AR15" s="630"/>
      <c r="AS15" s="630"/>
      <c r="AT15" s="630"/>
      <c r="AU15" s="630"/>
      <c r="AV15" s="630"/>
      <c r="AW15" s="630"/>
      <c r="AX15" s="630"/>
      <c r="AY15" s="630"/>
      <c r="AZ15" s="630"/>
      <c r="BA15" s="630"/>
      <c r="BB15" s="630"/>
      <c r="BC15" s="630"/>
      <c r="BD15" s="630"/>
      <c r="BE15" s="630"/>
      <c r="BF15" s="631"/>
      <c r="BG15" s="632">
        <v>487532</v>
      </c>
      <c r="BH15" s="621"/>
      <c r="BI15" s="621"/>
      <c r="BJ15" s="621"/>
      <c r="BK15" s="621"/>
      <c r="BL15" s="621"/>
      <c r="BM15" s="621"/>
      <c r="BN15" s="633"/>
      <c r="BO15" s="623">
        <v>6.1</v>
      </c>
      <c r="BP15" s="623"/>
      <c r="BQ15" s="623"/>
      <c r="BR15" s="623"/>
      <c r="BS15" s="620" t="s">
        <v>42</v>
      </c>
      <c r="BT15" s="621"/>
      <c r="BU15" s="621"/>
      <c r="BV15" s="621"/>
      <c r="BW15" s="621"/>
      <c r="BX15" s="621"/>
      <c r="BY15" s="621"/>
      <c r="BZ15" s="621"/>
      <c r="CA15" s="621"/>
      <c r="CB15" s="622"/>
      <c r="CD15" s="652" t="s">
        <v>247</v>
      </c>
      <c r="CE15" s="653"/>
      <c r="CF15" s="653"/>
      <c r="CG15" s="653"/>
      <c r="CH15" s="653"/>
      <c r="CI15" s="653"/>
      <c r="CJ15" s="653"/>
      <c r="CK15" s="653"/>
      <c r="CL15" s="653"/>
      <c r="CM15" s="653"/>
      <c r="CN15" s="653"/>
      <c r="CO15" s="653"/>
      <c r="CP15" s="653"/>
      <c r="CQ15" s="654"/>
      <c r="CR15" s="632">
        <v>3392427</v>
      </c>
      <c r="CS15" s="621"/>
      <c r="CT15" s="621"/>
      <c r="CU15" s="621"/>
      <c r="CV15" s="621"/>
      <c r="CW15" s="621"/>
      <c r="CX15" s="621"/>
      <c r="CY15" s="633"/>
      <c r="CZ15" s="623">
        <v>12.3</v>
      </c>
      <c r="DA15" s="623"/>
      <c r="DB15" s="623"/>
      <c r="DC15" s="623"/>
      <c r="DD15" s="620">
        <v>801788</v>
      </c>
      <c r="DE15" s="621"/>
      <c r="DF15" s="621"/>
      <c r="DG15" s="621"/>
      <c r="DH15" s="621"/>
      <c r="DI15" s="621"/>
      <c r="DJ15" s="621"/>
      <c r="DK15" s="621"/>
      <c r="DL15" s="621"/>
      <c r="DM15" s="621"/>
      <c r="DN15" s="621"/>
      <c r="DO15" s="621"/>
      <c r="DP15" s="633"/>
      <c r="DQ15" s="620">
        <v>2216136</v>
      </c>
      <c r="DR15" s="621"/>
      <c r="DS15" s="621"/>
      <c r="DT15" s="621"/>
      <c r="DU15" s="621"/>
      <c r="DV15" s="621"/>
      <c r="DW15" s="621"/>
      <c r="DX15" s="621"/>
      <c r="DY15" s="621"/>
      <c r="DZ15" s="621"/>
      <c r="EA15" s="621"/>
      <c r="EB15" s="621"/>
      <c r="EC15" s="622"/>
    </row>
    <row r="16" spans="2:143" ht="11.25" customHeight="1" x14ac:dyDescent="0.15">
      <c r="B16" s="629" t="s">
        <v>246</v>
      </c>
      <c r="C16" s="630"/>
      <c r="D16" s="630"/>
      <c r="E16" s="630"/>
      <c r="F16" s="630"/>
      <c r="G16" s="630"/>
      <c r="H16" s="630"/>
      <c r="I16" s="630"/>
      <c r="J16" s="630"/>
      <c r="K16" s="630"/>
      <c r="L16" s="630"/>
      <c r="M16" s="630"/>
      <c r="N16" s="630"/>
      <c r="O16" s="630"/>
      <c r="P16" s="630"/>
      <c r="Q16" s="631"/>
      <c r="R16" s="632" t="s">
        <v>42</v>
      </c>
      <c r="S16" s="621"/>
      <c r="T16" s="621"/>
      <c r="U16" s="621"/>
      <c r="V16" s="621"/>
      <c r="W16" s="621"/>
      <c r="X16" s="621"/>
      <c r="Y16" s="633"/>
      <c r="Z16" s="623" t="s">
        <v>42</v>
      </c>
      <c r="AA16" s="623"/>
      <c r="AB16" s="623"/>
      <c r="AC16" s="623"/>
      <c r="AD16" s="624" t="s">
        <v>42</v>
      </c>
      <c r="AE16" s="624"/>
      <c r="AF16" s="624"/>
      <c r="AG16" s="624"/>
      <c r="AH16" s="624"/>
      <c r="AI16" s="624"/>
      <c r="AJ16" s="624"/>
      <c r="AK16" s="624"/>
      <c r="AL16" s="634" t="s">
        <v>42</v>
      </c>
      <c r="AM16" s="635"/>
      <c r="AN16" s="635"/>
      <c r="AO16" s="636"/>
      <c r="AP16" s="629" t="s">
        <v>245</v>
      </c>
      <c r="AQ16" s="630"/>
      <c r="AR16" s="630"/>
      <c r="AS16" s="630"/>
      <c r="AT16" s="630"/>
      <c r="AU16" s="630"/>
      <c r="AV16" s="630"/>
      <c r="AW16" s="630"/>
      <c r="AX16" s="630"/>
      <c r="AY16" s="630"/>
      <c r="AZ16" s="630"/>
      <c r="BA16" s="630"/>
      <c r="BB16" s="630"/>
      <c r="BC16" s="630"/>
      <c r="BD16" s="630"/>
      <c r="BE16" s="630"/>
      <c r="BF16" s="631"/>
      <c r="BG16" s="632" t="s">
        <v>42</v>
      </c>
      <c r="BH16" s="621"/>
      <c r="BI16" s="621"/>
      <c r="BJ16" s="621"/>
      <c r="BK16" s="621"/>
      <c r="BL16" s="621"/>
      <c r="BM16" s="621"/>
      <c r="BN16" s="633"/>
      <c r="BO16" s="623" t="s">
        <v>42</v>
      </c>
      <c r="BP16" s="623"/>
      <c r="BQ16" s="623"/>
      <c r="BR16" s="623"/>
      <c r="BS16" s="620" t="s">
        <v>42</v>
      </c>
      <c r="BT16" s="621"/>
      <c r="BU16" s="621"/>
      <c r="BV16" s="621"/>
      <c r="BW16" s="621"/>
      <c r="BX16" s="621"/>
      <c r="BY16" s="621"/>
      <c r="BZ16" s="621"/>
      <c r="CA16" s="621"/>
      <c r="CB16" s="622"/>
      <c r="CD16" s="652" t="s">
        <v>244</v>
      </c>
      <c r="CE16" s="653"/>
      <c r="CF16" s="653"/>
      <c r="CG16" s="653"/>
      <c r="CH16" s="653"/>
      <c r="CI16" s="653"/>
      <c r="CJ16" s="653"/>
      <c r="CK16" s="653"/>
      <c r="CL16" s="653"/>
      <c r="CM16" s="653"/>
      <c r="CN16" s="653"/>
      <c r="CO16" s="653"/>
      <c r="CP16" s="653"/>
      <c r="CQ16" s="654"/>
      <c r="CR16" s="632">
        <v>155800</v>
      </c>
      <c r="CS16" s="621"/>
      <c r="CT16" s="621"/>
      <c r="CU16" s="621"/>
      <c r="CV16" s="621"/>
      <c r="CW16" s="621"/>
      <c r="CX16" s="621"/>
      <c r="CY16" s="633"/>
      <c r="CZ16" s="623">
        <v>0.6</v>
      </c>
      <c r="DA16" s="623"/>
      <c r="DB16" s="623"/>
      <c r="DC16" s="623"/>
      <c r="DD16" s="620" t="s">
        <v>42</v>
      </c>
      <c r="DE16" s="621"/>
      <c r="DF16" s="621"/>
      <c r="DG16" s="621"/>
      <c r="DH16" s="621"/>
      <c r="DI16" s="621"/>
      <c r="DJ16" s="621"/>
      <c r="DK16" s="621"/>
      <c r="DL16" s="621"/>
      <c r="DM16" s="621"/>
      <c r="DN16" s="621"/>
      <c r="DO16" s="621"/>
      <c r="DP16" s="633"/>
      <c r="DQ16" s="620">
        <v>72757</v>
      </c>
      <c r="DR16" s="621"/>
      <c r="DS16" s="621"/>
      <c r="DT16" s="621"/>
      <c r="DU16" s="621"/>
      <c r="DV16" s="621"/>
      <c r="DW16" s="621"/>
      <c r="DX16" s="621"/>
      <c r="DY16" s="621"/>
      <c r="DZ16" s="621"/>
      <c r="EA16" s="621"/>
      <c r="EB16" s="621"/>
      <c r="EC16" s="622"/>
    </row>
    <row r="17" spans="2:133" ht="11.25" customHeight="1" x14ac:dyDescent="0.15">
      <c r="B17" s="629" t="s">
        <v>243</v>
      </c>
      <c r="C17" s="630"/>
      <c r="D17" s="630"/>
      <c r="E17" s="630"/>
      <c r="F17" s="630"/>
      <c r="G17" s="630"/>
      <c r="H17" s="630"/>
      <c r="I17" s="630"/>
      <c r="J17" s="630"/>
      <c r="K17" s="630"/>
      <c r="L17" s="630"/>
      <c r="M17" s="630"/>
      <c r="N17" s="630"/>
      <c r="O17" s="630"/>
      <c r="P17" s="630"/>
      <c r="Q17" s="631"/>
      <c r="R17" s="632">
        <v>58260</v>
      </c>
      <c r="S17" s="621"/>
      <c r="T17" s="621"/>
      <c r="U17" s="621"/>
      <c r="V17" s="621"/>
      <c r="W17" s="621"/>
      <c r="X17" s="621"/>
      <c r="Y17" s="633"/>
      <c r="Z17" s="623">
        <v>0.2</v>
      </c>
      <c r="AA17" s="623"/>
      <c r="AB17" s="623"/>
      <c r="AC17" s="623"/>
      <c r="AD17" s="624">
        <v>58260</v>
      </c>
      <c r="AE17" s="624"/>
      <c r="AF17" s="624"/>
      <c r="AG17" s="624"/>
      <c r="AH17" s="624"/>
      <c r="AI17" s="624"/>
      <c r="AJ17" s="624"/>
      <c r="AK17" s="624"/>
      <c r="AL17" s="634">
        <v>0.4</v>
      </c>
      <c r="AM17" s="635"/>
      <c r="AN17" s="635"/>
      <c r="AO17" s="636"/>
      <c r="AP17" s="629" t="s">
        <v>242</v>
      </c>
      <c r="AQ17" s="630"/>
      <c r="AR17" s="630"/>
      <c r="AS17" s="630"/>
      <c r="AT17" s="630"/>
      <c r="AU17" s="630"/>
      <c r="AV17" s="630"/>
      <c r="AW17" s="630"/>
      <c r="AX17" s="630"/>
      <c r="AY17" s="630"/>
      <c r="AZ17" s="630"/>
      <c r="BA17" s="630"/>
      <c r="BB17" s="630"/>
      <c r="BC17" s="630"/>
      <c r="BD17" s="630"/>
      <c r="BE17" s="630"/>
      <c r="BF17" s="631"/>
      <c r="BG17" s="632" t="s">
        <v>42</v>
      </c>
      <c r="BH17" s="621"/>
      <c r="BI17" s="621"/>
      <c r="BJ17" s="621"/>
      <c r="BK17" s="621"/>
      <c r="BL17" s="621"/>
      <c r="BM17" s="621"/>
      <c r="BN17" s="633"/>
      <c r="BO17" s="623" t="s">
        <v>42</v>
      </c>
      <c r="BP17" s="623"/>
      <c r="BQ17" s="623"/>
      <c r="BR17" s="623"/>
      <c r="BS17" s="620" t="s">
        <v>42</v>
      </c>
      <c r="BT17" s="621"/>
      <c r="BU17" s="621"/>
      <c r="BV17" s="621"/>
      <c r="BW17" s="621"/>
      <c r="BX17" s="621"/>
      <c r="BY17" s="621"/>
      <c r="BZ17" s="621"/>
      <c r="CA17" s="621"/>
      <c r="CB17" s="622"/>
      <c r="CD17" s="652" t="s">
        <v>241</v>
      </c>
      <c r="CE17" s="653"/>
      <c r="CF17" s="653"/>
      <c r="CG17" s="653"/>
      <c r="CH17" s="653"/>
      <c r="CI17" s="653"/>
      <c r="CJ17" s="653"/>
      <c r="CK17" s="653"/>
      <c r="CL17" s="653"/>
      <c r="CM17" s="653"/>
      <c r="CN17" s="653"/>
      <c r="CO17" s="653"/>
      <c r="CP17" s="653"/>
      <c r="CQ17" s="654"/>
      <c r="CR17" s="632">
        <v>2401049</v>
      </c>
      <c r="CS17" s="621"/>
      <c r="CT17" s="621"/>
      <c r="CU17" s="621"/>
      <c r="CV17" s="621"/>
      <c r="CW17" s="621"/>
      <c r="CX17" s="621"/>
      <c r="CY17" s="633"/>
      <c r="CZ17" s="623">
        <v>8.6999999999999993</v>
      </c>
      <c r="DA17" s="623"/>
      <c r="DB17" s="623"/>
      <c r="DC17" s="623"/>
      <c r="DD17" s="620" t="s">
        <v>42</v>
      </c>
      <c r="DE17" s="621"/>
      <c r="DF17" s="621"/>
      <c r="DG17" s="621"/>
      <c r="DH17" s="621"/>
      <c r="DI17" s="621"/>
      <c r="DJ17" s="621"/>
      <c r="DK17" s="621"/>
      <c r="DL17" s="621"/>
      <c r="DM17" s="621"/>
      <c r="DN17" s="621"/>
      <c r="DO17" s="621"/>
      <c r="DP17" s="633"/>
      <c r="DQ17" s="620">
        <v>2220011</v>
      </c>
      <c r="DR17" s="621"/>
      <c r="DS17" s="621"/>
      <c r="DT17" s="621"/>
      <c r="DU17" s="621"/>
      <c r="DV17" s="621"/>
      <c r="DW17" s="621"/>
      <c r="DX17" s="621"/>
      <c r="DY17" s="621"/>
      <c r="DZ17" s="621"/>
      <c r="EA17" s="621"/>
      <c r="EB17" s="621"/>
      <c r="EC17" s="622"/>
    </row>
    <row r="18" spans="2:133" ht="11.25" customHeight="1" x14ac:dyDescent="0.15">
      <c r="B18" s="629" t="s">
        <v>240</v>
      </c>
      <c r="C18" s="630"/>
      <c r="D18" s="630"/>
      <c r="E18" s="630"/>
      <c r="F18" s="630"/>
      <c r="G18" s="630"/>
      <c r="H18" s="630"/>
      <c r="I18" s="630"/>
      <c r="J18" s="630"/>
      <c r="K18" s="630"/>
      <c r="L18" s="630"/>
      <c r="M18" s="630"/>
      <c r="N18" s="630"/>
      <c r="O18" s="630"/>
      <c r="P18" s="630"/>
      <c r="Q18" s="631"/>
      <c r="R18" s="632">
        <v>5028897</v>
      </c>
      <c r="S18" s="621"/>
      <c r="T18" s="621"/>
      <c r="U18" s="621"/>
      <c r="V18" s="621"/>
      <c r="W18" s="621"/>
      <c r="X18" s="621"/>
      <c r="Y18" s="633"/>
      <c r="Z18" s="623">
        <v>17.7</v>
      </c>
      <c r="AA18" s="623"/>
      <c r="AB18" s="623"/>
      <c r="AC18" s="623"/>
      <c r="AD18" s="624">
        <v>4429857</v>
      </c>
      <c r="AE18" s="624"/>
      <c r="AF18" s="624"/>
      <c r="AG18" s="624"/>
      <c r="AH18" s="624"/>
      <c r="AI18" s="624"/>
      <c r="AJ18" s="624"/>
      <c r="AK18" s="624"/>
      <c r="AL18" s="634">
        <v>31.7</v>
      </c>
      <c r="AM18" s="635"/>
      <c r="AN18" s="635"/>
      <c r="AO18" s="636"/>
      <c r="AP18" s="629" t="s">
        <v>239</v>
      </c>
      <c r="AQ18" s="630"/>
      <c r="AR18" s="630"/>
      <c r="AS18" s="630"/>
      <c r="AT18" s="630"/>
      <c r="AU18" s="630"/>
      <c r="AV18" s="630"/>
      <c r="AW18" s="630"/>
      <c r="AX18" s="630"/>
      <c r="AY18" s="630"/>
      <c r="AZ18" s="630"/>
      <c r="BA18" s="630"/>
      <c r="BB18" s="630"/>
      <c r="BC18" s="630"/>
      <c r="BD18" s="630"/>
      <c r="BE18" s="630"/>
      <c r="BF18" s="631"/>
      <c r="BG18" s="632" t="s">
        <v>42</v>
      </c>
      <c r="BH18" s="621"/>
      <c r="BI18" s="621"/>
      <c r="BJ18" s="621"/>
      <c r="BK18" s="621"/>
      <c r="BL18" s="621"/>
      <c r="BM18" s="621"/>
      <c r="BN18" s="633"/>
      <c r="BO18" s="623" t="s">
        <v>42</v>
      </c>
      <c r="BP18" s="623"/>
      <c r="BQ18" s="623"/>
      <c r="BR18" s="623"/>
      <c r="BS18" s="620" t="s">
        <v>42</v>
      </c>
      <c r="BT18" s="621"/>
      <c r="BU18" s="621"/>
      <c r="BV18" s="621"/>
      <c r="BW18" s="621"/>
      <c r="BX18" s="621"/>
      <c r="BY18" s="621"/>
      <c r="BZ18" s="621"/>
      <c r="CA18" s="621"/>
      <c r="CB18" s="622"/>
      <c r="CD18" s="652" t="s">
        <v>238</v>
      </c>
      <c r="CE18" s="653"/>
      <c r="CF18" s="653"/>
      <c r="CG18" s="653"/>
      <c r="CH18" s="653"/>
      <c r="CI18" s="653"/>
      <c r="CJ18" s="653"/>
      <c r="CK18" s="653"/>
      <c r="CL18" s="653"/>
      <c r="CM18" s="653"/>
      <c r="CN18" s="653"/>
      <c r="CO18" s="653"/>
      <c r="CP18" s="653"/>
      <c r="CQ18" s="654"/>
      <c r="CR18" s="632" t="s">
        <v>42</v>
      </c>
      <c r="CS18" s="621"/>
      <c r="CT18" s="621"/>
      <c r="CU18" s="621"/>
      <c r="CV18" s="621"/>
      <c r="CW18" s="621"/>
      <c r="CX18" s="621"/>
      <c r="CY18" s="633"/>
      <c r="CZ18" s="623" t="s">
        <v>42</v>
      </c>
      <c r="DA18" s="623"/>
      <c r="DB18" s="623"/>
      <c r="DC18" s="623"/>
      <c r="DD18" s="620" t="s">
        <v>42</v>
      </c>
      <c r="DE18" s="621"/>
      <c r="DF18" s="621"/>
      <c r="DG18" s="621"/>
      <c r="DH18" s="621"/>
      <c r="DI18" s="621"/>
      <c r="DJ18" s="621"/>
      <c r="DK18" s="621"/>
      <c r="DL18" s="621"/>
      <c r="DM18" s="621"/>
      <c r="DN18" s="621"/>
      <c r="DO18" s="621"/>
      <c r="DP18" s="633"/>
      <c r="DQ18" s="620" t="s">
        <v>42</v>
      </c>
      <c r="DR18" s="621"/>
      <c r="DS18" s="621"/>
      <c r="DT18" s="621"/>
      <c r="DU18" s="621"/>
      <c r="DV18" s="621"/>
      <c r="DW18" s="621"/>
      <c r="DX18" s="621"/>
      <c r="DY18" s="621"/>
      <c r="DZ18" s="621"/>
      <c r="EA18" s="621"/>
      <c r="EB18" s="621"/>
      <c r="EC18" s="622"/>
    </row>
    <row r="19" spans="2:133" ht="11.25" customHeight="1" x14ac:dyDescent="0.15">
      <c r="B19" s="629" t="s">
        <v>237</v>
      </c>
      <c r="C19" s="630"/>
      <c r="D19" s="630"/>
      <c r="E19" s="630"/>
      <c r="F19" s="630"/>
      <c r="G19" s="630"/>
      <c r="H19" s="630"/>
      <c r="I19" s="630"/>
      <c r="J19" s="630"/>
      <c r="K19" s="630"/>
      <c r="L19" s="630"/>
      <c r="M19" s="630"/>
      <c r="N19" s="630"/>
      <c r="O19" s="630"/>
      <c r="P19" s="630"/>
      <c r="Q19" s="631"/>
      <c r="R19" s="632">
        <v>4429857</v>
      </c>
      <c r="S19" s="621"/>
      <c r="T19" s="621"/>
      <c r="U19" s="621"/>
      <c r="V19" s="621"/>
      <c r="W19" s="621"/>
      <c r="X19" s="621"/>
      <c r="Y19" s="633"/>
      <c r="Z19" s="623">
        <v>15.6</v>
      </c>
      <c r="AA19" s="623"/>
      <c r="AB19" s="623"/>
      <c r="AC19" s="623"/>
      <c r="AD19" s="624">
        <v>4429857</v>
      </c>
      <c r="AE19" s="624"/>
      <c r="AF19" s="624"/>
      <c r="AG19" s="624"/>
      <c r="AH19" s="624"/>
      <c r="AI19" s="624"/>
      <c r="AJ19" s="624"/>
      <c r="AK19" s="624"/>
      <c r="AL19" s="634">
        <v>31.7</v>
      </c>
      <c r="AM19" s="635"/>
      <c r="AN19" s="635"/>
      <c r="AO19" s="636"/>
      <c r="AP19" s="629" t="s">
        <v>236</v>
      </c>
      <c r="AQ19" s="630"/>
      <c r="AR19" s="630"/>
      <c r="AS19" s="630"/>
      <c r="AT19" s="630"/>
      <c r="AU19" s="630"/>
      <c r="AV19" s="630"/>
      <c r="AW19" s="630"/>
      <c r="AX19" s="630"/>
      <c r="AY19" s="630"/>
      <c r="AZ19" s="630"/>
      <c r="BA19" s="630"/>
      <c r="BB19" s="630"/>
      <c r="BC19" s="630"/>
      <c r="BD19" s="630"/>
      <c r="BE19" s="630"/>
      <c r="BF19" s="631"/>
      <c r="BG19" s="632">
        <v>590074</v>
      </c>
      <c r="BH19" s="621"/>
      <c r="BI19" s="621"/>
      <c r="BJ19" s="621"/>
      <c r="BK19" s="621"/>
      <c r="BL19" s="621"/>
      <c r="BM19" s="621"/>
      <c r="BN19" s="633"/>
      <c r="BO19" s="623">
        <v>7.4</v>
      </c>
      <c r="BP19" s="623"/>
      <c r="BQ19" s="623"/>
      <c r="BR19" s="623"/>
      <c r="BS19" s="620" t="s">
        <v>42</v>
      </c>
      <c r="BT19" s="621"/>
      <c r="BU19" s="621"/>
      <c r="BV19" s="621"/>
      <c r="BW19" s="621"/>
      <c r="BX19" s="621"/>
      <c r="BY19" s="621"/>
      <c r="BZ19" s="621"/>
      <c r="CA19" s="621"/>
      <c r="CB19" s="622"/>
      <c r="CD19" s="652" t="s">
        <v>235</v>
      </c>
      <c r="CE19" s="653"/>
      <c r="CF19" s="653"/>
      <c r="CG19" s="653"/>
      <c r="CH19" s="653"/>
      <c r="CI19" s="653"/>
      <c r="CJ19" s="653"/>
      <c r="CK19" s="653"/>
      <c r="CL19" s="653"/>
      <c r="CM19" s="653"/>
      <c r="CN19" s="653"/>
      <c r="CO19" s="653"/>
      <c r="CP19" s="653"/>
      <c r="CQ19" s="654"/>
      <c r="CR19" s="632" t="s">
        <v>42</v>
      </c>
      <c r="CS19" s="621"/>
      <c r="CT19" s="621"/>
      <c r="CU19" s="621"/>
      <c r="CV19" s="621"/>
      <c r="CW19" s="621"/>
      <c r="CX19" s="621"/>
      <c r="CY19" s="633"/>
      <c r="CZ19" s="623" t="s">
        <v>42</v>
      </c>
      <c r="DA19" s="623"/>
      <c r="DB19" s="623"/>
      <c r="DC19" s="623"/>
      <c r="DD19" s="620" t="s">
        <v>42</v>
      </c>
      <c r="DE19" s="621"/>
      <c r="DF19" s="621"/>
      <c r="DG19" s="621"/>
      <c r="DH19" s="621"/>
      <c r="DI19" s="621"/>
      <c r="DJ19" s="621"/>
      <c r="DK19" s="621"/>
      <c r="DL19" s="621"/>
      <c r="DM19" s="621"/>
      <c r="DN19" s="621"/>
      <c r="DO19" s="621"/>
      <c r="DP19" s="633"/>
      <c r="DQ19" s="620" t="s">
        <v>42</v>
      </c>
      <c r="DR19" s="621"/>
      <c r="DS19" s="621"/>
      <c r="DT19" s="621"/>
      <c r="DU19" s="621"/>
      <c r="DV19" s="621"/>
      <c r="DW19" s="621"/>
      <c r="DX19" s="621"/>
      <c r="DY19" s="621"/>
      <c r="DZ19" s="621"/>
      <c r="EA19" s="621"/>
      <c r="EB19" s="621"/>
      <c r="EC19" s="622"/>
    </row>
    <row r="20" spans="2:133" ht="11.25" customHeight="1" x14ac:dyDescent="0.15">
      <c r="B20" s="629" t="s">
        <v>234</v>
      </c>
      <c r="C20" s="630"/>
      <c r="D20" s="630"/>
      <c r="E20" s="630"/>
      <c r="F20" s="630"/>
      <c r="G20" s="630"/>
      <c r="H20" s="630"/>
      <c r="I20" s="630"/>
      <c r="J20" s="630"/>
      <c r="K20" s="630"/>
      <c r="L20" s="630"/>
      <c r="M20" s="630"/>
      <c r="N20" s="630"/>
      <c r="O20" s="630"/>
      <c r="P20" s="630"/>
      <c r="Q20" s="631"/>
      <c r="R20" s="632">
        <v>598998</v>
      </c>
      <c r="S20" s="621"/>
      <c r="T20" s="621"/>
      <c r="U20" s="621"/>
      <c r="V20" s="621"/>
      <c r="W20" s="621"/>
      <c r="X20" s="621"/>
      <c r="Y20" s="633"/>
      <c r="Z20" s="623">
        <v>2.1</v>
      </c>
      <c r="AA20" s="623"/>
      <c r="AB20" s="623"/>
      <c r="AC20" s="623"/>
      <c r="AD20" s="624" t="s">
        <v>42</v>
      </c>
      <c r="AE20" s="624"/>
      <c r="AF20" s="624"/>
      <c r="AG20" s="624"/>
      <c r="AH20" s="624"/>
      <c r="AI20" s="624"/>
      <c r="AJ20" s="624"/>
      <c r="AK20" s="624"/>
      <c r="AL20" s="634" t="s">
        <v>42</v>
      </c>
      <c r="AM20" s="635"/>
      <c r="AN20" s="635"/>
      <c r="AO20" s="636"/>
      <c r="AP20" s="629" t="s">
        <v>233</v>
      </c>
      <c r="AQ20" s="630"/>
      <c r="AR20" s="630"/>
      <c r="AS20" s="630"/>
      <c r="AT20" s="630"/>
      <c r="AU20" s="630"/>
      <c r="AV20" s="630"/>
      <c r="AW20" s="630"/>
      <c r="AX20" s="630"/>
      <c r="AY20" s="630"/>
      <c r="AZ20" s="630"/>
      <c r="BA20" s="630"/>
      <c r="BB20" s="630"/>
      <c r="BC20" s="630"/>
      <c r="BD20" s="630"/>
      <c r="BE20" s="630"/>
      <c r="BF20" s="631"/>
      <c r="BG20" s="632">
        <v>590074</v>
      </c>
      <c r="BH20" s="621"/>
      <c r="BI20" s="621"/>
      <c r="BJ20" s="621"/>
      <c r="BK20" s="621"/>
      <c r="BL20" s="621"/>
      <c r="BM20" s="621"/>
      <c r="BN20" s="633"/>
      <c r="BO20" s="623">
        <v>7.4</v>
      </c>
      <c r="BP20" s="623"/>
      <c r="BQ20" s="623"/>
      <c r="BR20" s="623"/>
      <c r="BS20" s="620" t="s">
        <v>42</v>
      </c>
      <c r="BT20" s="621"/>
      <c r="BU20" s="621"/>
      <c r="BV20" s="621"/>
      <c r="BW20" s="621"/>
      <c r="BX20" s="621"/>
      <c r="BY20" s="621"/>
      <c r="BZ20" s="621"/>
      <c r="CA20" s="621"/>
      <c r="CB20" s="622"/>
      <c r="CD20" s="652" t="s">
        <v>232</v>
      </c>
      <c r="CE20" s="653"/>
      <c r="CF20" s="653"/>
      <c r="CG20" s="653"/>
      <c r="CH20" s="653"/>
      <c r="CI20" s="653"/>
      <c r="CJ20" s="653"/>
      <c r="CK20" s="653"/>
      <c r="CL20" s="653"/>
      <c r="CM20" s="653"/>
      <c r="CN20" s="653"/>
      <c r="CO20" s="653"/>
      <c r="CP20" s="653"/>
      <c r="CQ20" s="654"/>
      <c r="CR20" s="632">
        <v>27519904</v>
      </c>
      <c r="CS20" s="621"/>
      <c r="CT20" s="621"/>
      <c r="CU20" s="621"/>
      <c r="CV20" s="621"/>
      <c r="CW20" s="621"/>
      <c r="CX20" s="621"/>
      <c r="CY20" s="633"/>
      <c r="CZ20" s="623">
        <v>100</v>
      </c>
      <c r="DA20" s="623"/>
      <c r="DB20" s="623"/>
      <c r="DC20" s="623"/>
      <c r="DD20" s="620">
        <v>4304991</v>
      </c>
      <c r="DE20" s="621"/>
      <c r="DF20" s="621"/>
      <c r="DG20" s="621"/>
      <c r="DH20" s="621"/>
      <c r="DI20" s="621"/>
      <c r="DJ20" s="621"/>
      <c r="DK20" s="621"/>
      <c r="DL20" s="621"/>
      <c r="DM20" s="621"/>
      <c r="DN20" s="621"/>
      <c r="DO20" s="621"/>
      <c r="DP20" s="633"/>
      <c r="DQ20" s="620">
        <v>16862261</v>
      </c>
      <c r="DR20" s="621"/>
      <c r="DS20" s="621"/>
      <c r="DT20" s="621"/>
      <c r="DU20" s="621"/>
      <c r="DV20" s="621"/>
      <c r="DW20" s="621"/>
      <c r="DX20" s="621"/>
      <c r="DY20" s="621"/>
      <c r="DZ20" s="621"/>
      <c r="EA20" s="621"/>
      <c r="EB20" s="621"/>
      <c r="EC20" s="622"/>
    </row>
    <row r="21" spans="2:133" ht="11.25" customHeight="1" x14ac:dyDescent="0.15">
      <c r="B21" s="629" t="s">
        <v>231</v>
      </c>
      <c r="C21" s="630"/>
      <c r="D21" s="630"/>
      <c r="E21" s="630"/>
      <c r="F21" s="630"/>
      <c r="G21" s="630"/>
      <c r="H21" s="630"/>
      <c r="I21" s="630"/>
      <c r="J21" s="630"/>
      <c r="K21" s="630"/>
      <c r="L21" s="630"/>
      <c r="M21" s="630"/>
      <c r="N21" s="630"/>
      <c r="O21" s="630"/>
      <c r="P21" s="630"/>
      <c r="Q21" s="631"/>
      <c r="R21" s="632">
        <v>42</v>
      </c>
      <c r="S21" s="621"/>
      <c r="T21" s="621"/>
      <c r="U21" s="621"/>
      <c r="V21" s="621"/>
      <c r="W21" s="621"/>
      <c r="X21" s="621"/>
      <c r="Y21" s="633"/>
      <c r="Z21" s="623">
        <v>0</v>
      </c>
      <c r="AA21" s="623"/>
      <c r="AB21" s="623"/>
      <c r="AC21" s="623"/>
      <c r="AD21" s="624" t="s">
        <v>42</v>
      </c>
      <c r="AE21" s="624"/>
      <c r="AF21" s="624"/>
      <c r="AG21" s="624"/>
      <c r="AH21" s="624"/>
      <c r="AI21" s="624"/>
      <c r="AJ21" s="624"/>
      <c r="AK21" s="624"/>
      <c r="AL21" s="634" t="s">
        <v>42</v>
      </c>
      <c r="AM21" s="635"/>
      <c r="AN21" s="635"/>
      <c r="AO21" s="636"/>
      <c r="AP21" s="658" t="s">
        <v>230</v>
      </c>
      <c r="AQ21" s="659"/>
      <c r="AR21" s="659"/>
      <c r="AS21" s="659"/>
      <c r="AT21" s="659"/>
      <c r="AU21" s="659"/>
      <c r="AV21" s="659"/>
      <c r="AW21" s="659"/>
      <c r="AX21" s="659"/>
      <c r="AY21" s="659"/>
      <c r="AZ21" s="659"/>
      <c r="BA21" s="659"/>
      <c r="BB21" s="659"/>
      <c r="BC21" s="659"/>
      <c r="BD21" s="659"/>
      <c r="BE21" s="659"/>
      <c r="BF21" s="660"/>
      <c r="BG21" s="632">
        <v>9804</v>
      </c>
      <c r="BH21" s="621"/>
      <c r="BI21" s="621"/>
      <c r="BJ21" s="621"/>
      <c r="BK21" s="621"/>
      <c r="BL21" s="621"/>
      <c r="BM21" s="621"/>
      <c r="BN21" s="633"/>
      <c r="BO21" s="623">
        <v>0.1</v>
      </c>
      <c r="BP21" s="623"/>
      <c r="BQ21" s="623"/>
      <c r="BR21" s="623"/>
      <c r="BS21" s="620" t="s">
        <v>42</v>
      </c>
      <c r="BT21" s="621"/>
      <c r="BU21" s="621"/>
      <c r="BV21" s="621"/>
      <c r="BW21" s="621"/>
      <c r="BX21" s="621"/>
      <c r="BY21" s="621"/>
      <c r="BZ21" s="621"/>
      <c r="CA21" s="621"/>
      <c r="CB21" s="622"/>
      <c r="CD21" s="670"/>
      <c r="CE21" s="671"/>
      <c r="CF21" s="671"/>
      <c r="CG21" s="671"/>
      <c r="CH21" s="671"/>
      <c r="CI21" s="671"/>
      <c r="CJ21" s="671"/>
      <c r="CK21" s="671"/>
      <c r="CL21" s="671"/>
      <c r="CM21" s="671"/>
      <c r="CN21" s="671"/>
      <c r="CO21" s="671"/>
      <c r="CP21" s="671"/>
      <c r="CQ21" s="672"/>
      <c r="CR21" s="673"/>
      <c r="CS21" s="656"/>
      <c r="CT21" s="656"/>
      <c r="CU21" s="656"/>
      <c r="CV21" s="656"/>
      <c r="CW21" s="656"/>
      <c r="CX21" s="656"/>
      <c r="CY21" s="666"/>
      <c r="CZ21" s="665"/>
      <c r="DA21" s="665"/>
      <c r="DB21" s="665"/>
      <c r="DC21" s="665"/>
      <c r="DD21" s="655"/>
      <c r="DE21" s="656"/>
      <c r="DF21" s="656"/>
      <c r="DG21" s="656"/>
      <c r="DH21" s="656"/>
      <c r="DI21" s="656"/>
      <c r="DJ21" s="656"/>
      <c r="DK21" s="656"/>
      <c r="DL21" s="656"/>
      <c r="DM21" s="656"/>
      <c r="DN21" s="656"/>
      <c r="DO21" s="656"/>
      <c r="DP21" s="666"/>
      <c r="DQ21" s="655"/>
      <c r="DR21" s="656"/>
      <c r="DS21" s="656"/>
      <c r="DT21" s="656"/>
      <c r="DU21" s="656"/>
      <c r="DV21" s="656"/>
      <c r="DW21" s="656"/>
      <c r="DX21" s="656"/>
      <c r="DY21" s="656"/>
      <c r="DZ21" s="656"/>
      <c r="EA21" s="656"/>
      <c r="EB21" s="656"/>
      <c r="EC21" s="657"/>
    </row>
    <row r="22" spans="2:133" ht="11.25" customHeight="1" x14ac:dyDescent="0.15">
      <c r="B22" s="629" t="s">
        <v>229</v>
      </c>
      <c r="C22" s="630"/>
      <c r="D22" s="630"/>
      <c r="E22" s="630"/>
      <c r="F22" s="630"/>
      <c r="G22" s="630"/>
      <c r="H22" s="630"/>
      <c r="I22" s="630"/>
      <c r="J22" s="630"/>
      <c r="K22" s="630"/>
      <c r="L22" s="630"/>
      <c r="M22" s="630"/>
      <c r="N22" s="630"/>
      <c r="O22" s="630"/>
      <c r="P22" s="630"/>
      <c r="Q22" s="631"/>
      <c r="R22" s="632">
        <v>14856880</v>
      </c>
      <c r="S22" s="621"/>
      <c r="T22" s="621"/>
      <c r="U22" s="621"/>
      <c r="V22" s="621"/>
      <c r="W22" s="621"/>
      <c r="X22" s="621"/>
      <c r="Y22" s="633"/>
      <c r="Z22" s="623">
        <v>52.4</v>
      </c>
      <c r="AA22" s="623"/>
      <c r="AB22" s="623"/>
      <c r="AC22" s="623"/>
      <c r="AD22" s="624">
        <v>13677570</v>
      </c>
      <c r="AE22" s="624"/>
      <c r="AF22" s="624"/>
      <c r="AG22" s="624"/>
      <c r="AH22" s="624"/>
      <c r="AI22" s="624"/>
      <c r="AJ22" s="624"/>
      <c r="AK22" s="624"/>
      <c r="AL22" s="634">
        <v>97.9</v>
      </c>
      <c r="AM22" s="635"/>
      <c r="AN22" s="635"/>
      <c r="AO22" s="636"/>
      <c r="AP22" s="658" t="s">
        <v>228</v>
      </c>
      <c r="AQ22" s="659"/>
      <c r="AR22" s="659"/>
      <c r="AS22" s="659"/>
      <c r="AT22" s="659"/>
      <c r="AU22" s="659"/>
      <c r="AV22" s="659"/>
      <c r="AW22" s="659"/>
      <c r="AX22" s="659"/>
      <c r="AY22" s="659"/>
      <c r="AZ22" s="659"/>
      <c r="BA22" s="659"/>
      <c r="BB22" s="659"/>
      <c r="BC22" s="659"/>
      <c r="BD22" s="659"/>
      <c r="BE22" s="659"/>
      <c r="BF22" s="660"/>
      <c r="BG22" s="632" t="s">
        <v>42</v>
      </c>
      <c r="BH22" s="621"/>
      <c r="BI22" s="621"/>
      <c r="BJ22" s="621"/>
      <c r="BK22" s="621"/>
      <c r="BL22" s="621"/>
      <c r="BM22" s="621"/>
      <c r="BN22" s="633"/>
      <c r="BO22" s="623" t="s">
        <v>42</v>
      </c>
      <c r="BP22" s="623"/>
      <c r="BQ22" s="623"/>
      <c r="BR22" s="623"/>
      <c r="BS22" s="620" t="s">
        <v>42</v>
      </c>
      <c r="BT22" s="621"/>
      <c r="BU22" s="621"/>
      <c r="BV22" s="621"/>
      <c r="BW22" s="621"/>
      <c r="BX22" s="621"/>
      <c r="BY22" s="621"/>
      <c r="BZ22" s="621"/>
      <c r="CA22" s="621"/>
      <c r="CB22" s="622"/>
      <c r="CD22" s="616" t="s">
        <v>227</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29" t="s">
        <v>226</v>
      </c>
      <c r="C23" s="630"/>
      <c r="D23" s="630"/>
      <c r="E23" s="630"/>
      <c r="F23" s="630"/>
      <c r="G23" s="630"/>
      <c r="H23" s="630"/>
      <c r="I23" s="630"/>
      <c r="J23" s="630"/>
      <c r="K23" s="630"/>
      <c r="L23" s="630"/>
      <c r="M23" s="630"/>
      <c r="N23" s="630"/>
      <c r="O23" s="630"/>
      <c r="P23" s="630"/>
      <c r="Q23" s="631"/>
      <c r="R23" s="632">
        <v>9104</v>
      </c>
      <c r="S23" s="621"/>
      <c r="T23" s="621"/>
      <c r="U23" s="621"/>
      <c r="V23" s="621"/>
      <c r="W23" s="621"/>
      <c r="X23" s="621"/>
      <c r="Y23" s="633"/>
      <c r="Z23" s="623">
        <v>0</v>
      </c>
      <c r="AA23" s="623"/>
      <c r="AB23" s="623"/>
      <c r="AC23" s="623"/>
      <c r="AD23" s="624">
        <v>9104</v>
      </c>
      <c r="AE23" s="624"/>
      <c r="AF23" s="624"/>
      <c r="AG23" s="624"/>
      <c r="AH23" s="624"/>
      <c r="AI23" s="624"/>
      <c r="AJ23" s="624"/>
      <c r="AK23" s="624"/>
      <c r="AL23" s="634">
        <v>0.1</v>
      </c>
      <c r="AM23" s="635"/>
      <c r="AN23" s="635"/>
      <c r="AO23" s="636"/>
      <c r="AP23" s="658" t="s">
        <v>225</v>
      </c>
      <c r="AQ23" s="659"/>
      <c r="AR23" s="659"/>
      <c r="AS23" s="659"/>
      <c r="AT23" s="659"/>
      <c r="AU23" s="659"/>
      <c r="AV23" s="659"/>
      <c r="AW23" s="659"/>
      <c r="AX23" s="659"/>
      <c r="AY23" s="659"/>
      <c r="AZ23" s="659"/>
      <c r="BA23" s="659"/>
      <c r="BB23" s="659"/>
      <c r="BC23" s="659"/>
      <c r="BD23" s="659"/>
      <c r="BE23" s="659"/>
      <c r="BF23" s="660"/>
      <c r="BG23" s="632">
        <v>580270</v>
      </c>
      <c r="BH23" s="621"/>
      <c r="BI23" s="621"/>
      <c r="BJ23" s="621"/>
      <c r="BK23" s="621"/>
      <c r="BL23" s="621"/>
      <c r="BM23" s="621"/>
      <c r="BN23" s="633"/>
      <c r="BO23" s="623">
        <v>7.2</v>
      </c>
      <c r="BP23" s="623"/>
      <c r="BQ23" s="623"/>
      <c r="BR23" s="623"/>
      <c r="BS23" s="620" t="s">
        <v>42</v>
      </c>
      <c r="BT23" s="621"/>
      <c r="BU23" s="621"/>
      <c r="BV23" s="621"/>
      <c r="BW23" s="621"/>
      <c r="BX23" s="621"/>
      <c r="BY23" s="621"/>
      <c r="BZ23" s="621"/>
      <c r="CA23" s="621"/>
      <c r="CB23" s="622"/>
      <c r="CD23" s="616" t="s">
        <v>204</v>
      </c>
      <c r="CE23" s="617"/>
      <c r="CF23" s="617"/>
      <c r="CG23" s="617"/>
      <c r="CH23" s="617"/>
      <c r="CI23" s="617"/>
      <c r="CJ23" s="617"/>
      <c r="CK23" s="617"/>
      <c r="CL23" s="617"/>
      <c r="CM23" s="617"/>
      <c r="CN23" s="617"/>
      <c r="CO23" s="617"/>
      <c r="CP23" s="617"/>
      <c r="CQ23" s="618"/>
      <c r="CR23" s="616" t="s">
        <v>224</v>
      </c>
      <c r="CS23" s="617"/>
      <c r="CT23" s="617"/>
      <c r="CU23" s="617"/>
      <c r="CV23" s="617"/>
      <c r="CW23" s="617"/>
      <c r="CX23" s="617"/>
      <c r="CY23" s="618"/>
      <c r="CZ23" s="616" t="s">
        <v>223</v>
      </c>
      <c r="DA23" s="617"/>
      <c r="DB23" s="617"/>
      <c r="DC23" s="618"/>
      <c r="DD23" s="616" t="s">
        <v>222</v>
      </c>
      <c r="DE23" s="617"/>
      <c r="DF23" s="617"/>
      <c r="DG23" s="617"/>
      <c r="DH23" s="617"/>
      <c r="DI23" s="617"/>
      <c r="DJ23" s="617"/>
      <c r="DK23" s="618"/>
      <c r="DL23" s="667" t="s">
        <v>221</v>
      </c>
      <c r="DM23" s="668"/>
      <c r="DN23" s="668"/>
      <c r="DO23" s="668"/>
      <c r="DP23" s="668"/>
      <c r="DQ23" s="668"/>
      <c r="DR23" s="668"/>
      <c r="DS23" s="668"/>
      <c r="DT23" s="668"/>
      <c r="DU23" s="668"/>
      <c r="DV23" s="669"/>
      <c r="DW23" s="616" t="s">
        <v>220</v>
      </c>
      <c r="DX23" s="617"/>
      <c r="DY23" s="617"/>
      <c r="DZ23" s="617"/>
      <c r="EA23" s="617"/>
      <c r="EB23" s="617"/>
      <c r="EC23" s="618"/>
    </row>
    <row r="24" spans="2:133" ht="11.25" customHeight="1" x14ac:dyDescent="0.15">
      <c r="B24" s="629" t="s">
        <v>219</v>
      </c>
      <c r="C24" s="630"/>
      <c r="D24" s="630"/>
      <c r="E24" s="630"/>
      <c r="F24" s="630"/>
      <c r="G24" s="630"/>
      <c r="H24" s="630"/>
      <c r="I24" s="630"/>
      <c r="J24" s="630"/>
      <c r="K24" s="630"/>
      <c r="L24" s="630"/>
      <c r="M24" s="630"/>
      <c r="N24" s="630"/>
      <c r="O24" s="630"/>
      <c r="P24" s="630"/>
      <c r="Q24" s="631"/>
      <c r="R24" s="632">
        <v>90560</v>
      </c>
      <c r="S24" s="621"/>
      <c r="T24" s="621"/>
      <c r="U24" s="621"/>
      <c r="V24" s="621"/>
      <c r="W24" s="621"/>
      <c r="X24" s="621"/>
      <c r="Y24" s="633"/>
      <c r="Z24" s="623">
        <v>0.3</v>
      </c>
      <c r="AA24" s="623"/>
      <c r="AB24" s="623"/>
      <c r="AC24" s="623"/>
      <c r="AD24" s="624" t="s">
        <v>42</v>
      </c>
      <c r="AE24" s="624"/>
      <c r="AF24" s="624"/>
      <c r="AG24" s="624"/>
      <c r="AH24" s="624"/>
      <c r="AI24" s="624"/>
      <c r="AJ24" s="624"/>
      <c r="AK24" s="624"/>
      <c r="AL24" s="634" t="s">
        <v>42</v>
      </c>
      <c r="AM24" s="635"/>
      <c r="AN24" s="635"/>
      <c r="AO24" s="636"/>
      <c r="AP24" s="658" t="s">
        <v>218</v>
      </c>
      <c r="AQ24" s="659"/>
      <c r="AR24" s="659"/>
      <c r="AS24" s="659"/>
      <c r="AT24" s="659"/>
      <c r="AU24" s="659"/>
      <c r="AV24" s="659"/>
      <c r="AW24" s="659"/>
      <c r="AX24" s="659"/>
      <c r="AY24" s="659"/>
      <c r="AZ24" s="659"/>
      <c r="BA24" s="659"/>
      <c r="BB24" s="659"/>
      <c r="BC24" s="659"/>
      <c r="BD24" s="659"/>
      <c r="BE24" s="659"/>
      <c r="BF24" s="660"/>
      <c r="BG24" s="632" t="s">
        <v>42</v>
      </c>
      <c r="BH24" s="621"/>
      <c r="BI24" s="621"/>
      <c r="BJ24" s="621"/>
      <c r="BK24" s="621"/>
      <c r="BL24" s="621"/>
      <c r="BM24" s="621"/>
      <c r="BN24" s="633"/>
      <c r="BO24" s="623" t="s">
        <v>42</v>
      </c>
      <c r="BP24" s="623"/>
      <c r="BQ24" s="623"/>
      <c r="BR24" s="623"/>
      <c r="BS24" s="620" t="s">
        <v>42</v>
      </c>
      <c r="BT24" s="621"/>
      <c r="BU24" s="621"/>
      <c r="BV24" s="621"/>
      <c r="BW24" s="621"/>
      <c r="BX24" s="621"/>
      <c r="BY24" s="621"/>
      <c r="BZ24" s="621"/>
      <c r="CA24" s="621"/>
      <c r="CB24" s="622"/>
      <c r="CD24" s="648" t="s">
        <v>217</v>
      </c>
      <c r="CE24" s="649"/>
      <c r="CF24" s="649"/>
      <c r="CG24" s="649"/>
      <c r="CH24" s="649"/>
      <c r="CI24" s="649"/>
      <c r="CJ24" s="649"/>
      <c r="CK24" s="649"/>
      <c r="CL24" s="649"/>
      <c r="CM24" s="649"/>
      <c r="CN24" s="649"/>
      <c r="CO24" s="649"/>
      <c r="CP24" s="649"/>
      <c r="CQ24" s="650"/>
      <c r="CR24" s="640">
        <v>12037798</v>
      </c>
      <c r="CS24" s="641"/>
      <c r="CT24" s="641"/>
      <c r="CU24" s="641"/>
      <c r="CV24" s="641"/>
      <c r="CW24" s="641"/>
      <c r="CX24" s="641"/>
      <c r="CY24" s="642"/>
      <c r="CZ24" s="645">
        <v>43.7</v>
      </c>
      <c r="DA24" s="646"/>
      <c r="DB24" s="646"/>
      <c r="DC24" s="651"/>
      <c r="DD24" s="675">
        <v>7738251</v>
      </c>
      <c r="DE24" s="641"/>
      <c r="DF24" s="641"/>
      <c r="DG24" s="641"/>
      <c r="DH24" s="641"/>
      <c r="DI24" s="641"/>
      <c r="DJ24" s="641"/>
      <c r="DK24" s="642"/>
      <c r="DL24" s="675">
        <v>7571176</v>
      </c>
      <c r="DM24" s="641"/>
      <c r="DN24" s="641"/>
      <c r="DO24" s="641"/>
      <c r="DP24" s="641"/>
      <c r="DQ24" s="641"/>
      <c r="DR24" s="641"/>
      <c r="DS24" s="641"/>
      <c r="DT24" s="641"/>
      <c r="DU24" s="641"/>
      <c r="DV24" s="642"/>
      <c r="DW24" s="645">
        <v>51</v>
      </c>
      <c r="DX24" s="646"/>
      <c r="DY24" s="646"/>
      <c r="DZ24" s="646"/>
      <c r="EA24" s="646"/>
      <c r="EB24" s="646"/>
      <c r="EC24" s="647"/>
    </row>
    <row r="25" spans="2:133" ht="11.25" customHeight="1" x14ac:dyDescent="0.15">
      <c r="B25" s="629" t="s">
        <v>216</v>
      </c>
      <c r="C25" s="630"/>
      <c r="D25" s="630"/>
      <c r="E25" s="630"/>
      <c r="F25" s="630"/>
      <c r="G25" s="630"/>
      <c r="H25" s="630"/>
      <c r="I25" s="630"/>
      <c r="J25" s="630"/>
      <c r="K25" s="630"/>
      <c r="L25" s="630"/>
      <c r="M25" s="630"/>
      <c r="N25" s="630"/>
      <c r="O25" s="630"/>
      <c r="P25" s="630"/>
      <c r="Q25" s="631"/>
      <c r="R25" s="632">
        <v>393040</v>
      </c>
      <c r="S25" s="621"/>
      <c r="T25" s="621"/>
      <c r="U25" s="621"/>
      <c r="V25" s="621"/>
      <c r="W25" s="621"/>
      <c r="X25" s="621"/>
      <c r="Y25" s="633"/>
      <c r="Z25" s="623">
        <v>1.4</v>
      </c>
      <c r="AA25" s="623"/>
      <c r="AB25" s="623"/>
      <c r="AC25" s="623"/>
      <c r="AD25" s="624">
        <v>15366</v>
      </c>
      <c r="AE25" s="624"/>
      <c r="AF25" s="624"/>
      <c r="AG25" s="624"/>
      <c r="AH25" s="624"/>
      <c r="AI25" s="624"/>
      <c r="AJ25" s="624"/>
      <c r="AK25" s="624"/>
      <c r="AL25" s="634">
        <v>0.1</v>
      </c>
      <c r="AM25" s="635"/>
      <c r="AN25" s="635"/>
      <c r="AO25" s="636"/>
      <c r="AP25" s="658" t="s">
        <v>215</v>
      </c>
      <c r="AQ25" s="659"/>
      <c r="AR25" s="659"/>
      <c r="AS25" s="659"/>
      <c r="AT25" s="659"/>
      <c r="AU25" s="659"/>
      <c r="AV25" s="659"/>
      <c r="AW25" s="659"/>
      <c r="AX25" s="659"/>
      <c r="AY25" s="659"/>
      <c r="AZ25" s="659"/>
      <c r="BA25" s="659"/>
      <c r="BB25" s="659"/>
      <c r="BC25" s="659"/>
      <c r="BD25" s="659"/>
      <c r="BE25" s="659"/>
      <c r="BF25" s="660"/>
      <c r="BG25" s="632" t="s">
        <v>42</v>
      </c>
      <c r="BH25" s="621"/>
      <c r="BI25" s="621"/>
      <c r="BJ25" s="621"/>
      <c r="BK25" s="621"/>
      <c r="BL25" s="621"/>
      <c r="BM25" s="621"/>
      <c r="BN25" s="633"/>
      <c r="BO25" s="623" t="s">
        <v>42</v>
      </c>
      <c r="BP25" s="623"/>
      <c r="BQ25" s="623"/>
      <c r="BR25" s="623"/>
      <c r="BS25" s="620" t="s">
        <v>42</v>
      </c>
      <c r="BT25" s="621"/>
      <c r="BU25" s="621"/>
      <c r="BV25" s="621"/>
      <c r="BW25" s="621"/>
      <c r="BX25" s="621"/>
      <c r="BY25" s="621"/>
      <c r="BZ25" s="621"/>
      <c r="CA25" s="621"/>
      <c r="CB25" s="622"/>
      <c r="CD25" s="652" t="s">
        <v>214</v>
      </c>
      <c r="CE25" s="653"/>
      <c r="CF25" s="653"/>
      <c r="CG25" s="653"/>
      <c r="CH25" s="653"/>
      <c r="CI25" s="653"/>
      <c r="CJ25" s="653"/>
      <c r="CK25" s="653"/>
      <c r="CL25" s="653"/>
      <c r="CM25" s="653"/>
      <c r="CN25" s="653"/>
      <c r="CO25" s="653"/>
      <c r="CP25" s="653"/>
      <c r="CQ25" s="654"/>
      <c r="CR25" s="632">
        <v>3930292</v>
      </c>
      <c r="CS25" s="663"/>
      <c r="CT25" s="663"/>
      <c r="CU25" s="663"/>
      <c r="CV25" s="663"/>
      <c r="CW25" s="663"/>
      <c r="CX25" s="663"/>
      <c r="CY25" s="664"/>
      <c r="CZ25" s="634">
        <v>14.3</v>
      </c>
      <c r="DA25" s="661"/>
      <c r="DB25" s="661"/>
      <c r="DC25" s="662"/>
      <c r="DD25" s="620">
        <v>3714472</v>
      </c>
      <c r="DE25" s="663"/>
      <c r="DF25" s="663"/>
      <c r="DG25" s="663"/>
      <c r="DH25" s="663"/>
      <c r="DI25" s="663"/>
      <c r="DJ25" s="663"/>
      <c r="DK25" s="664"/>
      <c r="DL25" s="620">
        <v>3567757</v>
      </c>
      <c r="DM25" s="663"/>
      <c r="DN25" s="663"/>
      <c r="DO25" s="663"/>
      <c r="DP25" s="663"/>
      <c r="DQ25" s="663"/>
      <c r="DR25" s="663"/>
      <c r="DS25" s="663"/>
      <c r="DT25" s="663"/>
      <c r="DU25" s="663"/>
      <c r="DV25" s="664"/>
      <c r="DW25" s="634">
        <v>24</v>
      </c>
      <c r="DX25" s="661"/>
      <c r="DY25" s="661"/>
      <c r="DZ25" s="661"/>
      <c r="EA25" s="661"/>
      <c r="EB25" s="661"/>
      <c r="EC25" s="674"/>
    </row>
    <row r="26" spans="2:133" ht="11.25" customHeight="1" x14ac:dyDescent="0.15">
      <c r="B26" s="629" t="s">
        <v>213</v>
      </c>
      <c r="C26" s="630"/>
      <c r="D26" s="630"/>
      <c r="E26" s="630"/>
      <c r="F26" s="630"/>
      <c r="G26" s="630"/>
      <c r="H26" s="630"/>
      <c r="I26" s="630"/>
      <c r="J26" s="630"/>
      <c r="K26" s="630"/>
      <c r="L26" s="630"/>
      <c r="M26" s="630"/>
      <c r="N26" s="630"/>
      <c r="O26" s="630"/>
      <c r="P26" s="630"/>
      <c r="Q26" s="631"/>
      <c r="R26" s="632">
        <v>337303</v>
      </c>
      <c r="S26" s="621"/>
      <c r="T26" s="621"/>
      <c r="U26" s="621"/>
      <c r="V26" s="621"/>
      <c r="W26" s="621"/>
      <c r="X26" s="621"/>
      <c r="Y26" s="633"/>
      <c r="Z26" s="623">
        <v>1.2</v>
      </c>
      <c r="AA26" s="623"/>
      <c r="AB26" s="623"/>
      <c r="AC26" s="623"/>
      <c r="AD26" s="624">
        <v>304</v>
      </c>
      <c r="AE26" s="624"/>
      <c r="AF26" s="624"/>
      <c r="AG26" s="624"/>
      <c r="AH26" s="624"/>
      <c r="AI26" s="624"/>
      <c r="AJ26" s="624"/>
      <c r="AK26" s="624"/>
      <c r="AL26" s="634">
        <v>0</v>
      </c>
      <c r="AM26" s="635"/>
      <c r="AN26" s="635"/>
      <c r="AO26" s="636"/>
      <c r="AP26" s="658" t="s">
        <v>212</v>
      </c>
      <c r="AQ26" s="676"/>
      <c r="AR26" s="676"/>
      <c r="AS26" s="676"/>
      <c r="AT26" s="676"/>
      <c r="AU26" s="676"/>
      <c r="AV26" s="676"/>
      <c r="AW26" s="676"/>
      <c r="AX26" s="676"/>
      <c r="AY26" s="676"/>
      <c r="AZ26" s="676"/>
      <c r="BA26" s="676"/>
      <c r="BB26" s="676"/>
      <c r="BC26" s="676"/>
      <c r="BD26" s="676"/>
      <c r="BE26" s="676"/>
      <c r="BF26" s="660"/>
      <c r="BG26" s="632" t="s">
        <v>42</v>
      </c>
      <c r="BH26" s="621"/>
      <c r="BI26" s="621"/>
      <c r="BJ26" s="621"/>
      <c r="BK26" s="621"/>
      <c r="BL26" s="621"/>
      <c r="BM26" s="621"/>
      <c r="BN26" s="633"/>
      <c r="BO26" s="623" t="s">
        <v>42</v>
      </c>
      <c r="BP26" s="623"/>
      <c r="BQ26" s="623"/>
      <c r="BR26" s="623"/>
      <c r="BS26" s="620" t="s">
        <v>42</v>
      </c>
      <c r="BT26" s="621"/>
      <c r="BU26" s="621"/>
      <c r="BV26" s="621"/>
      <c r="BW26" s="621"/>
      <c r="BX26" s="621"/>
      <c r="BY26" s="621"/>
      <c r="BZ26" s="621"/>
      <c r="CA26" s="621"/>
      <c r="CB26" s="622"/>
      <c r="CD26" s="652" t="s">
        <v>211</v>
      </c>
      <c r="CE26" s="653"/>
      <c r="CF26" s="653"/>
      <c r="CG26" s="653"/>
      <c r="CH26" s="653"/>
      <c r="CI26" s="653"/>
      <c r="CJ26" s="653"/>
      <c r="CK26" s="653"/>
      <c r="CL26" s="653"/>
      <c r="CM26" s="653"/>
      <c r="CN26" s="653"/>
      <c r="CO26" s="653"/>
      <c r="CP26" s="653"/>
      <c r="CQ26" s="654"/>
      <c r="CR26" s="632">
        <v>2761389</v>
      </c>
      <c r="CS26" s="621"/>
      <c r="CT26" s="621"/>
      <c r="CU26" s="621"/>
      <c r="CV26" s="621"/>
      <c r="CW26" s="621"/>
      <c r="CX26" s="621"/>
      <c r="CY26" s="633"/>
      <c r="CZ26" s="634">
        <v>10</v>
      </c>
      <c r="DA26" s="661"/>
      <c r="DB26" s="661"/>
      <c r="DC26" s="662"/>
      <c r="DD26" s="620">
        <v>2609736</v>
      </c>
      <c r="DE26" s="621"/>
      <c r="DF26" s="621"/>
      <c r="DG26" s="621"/>
      <c r="DH26" s="621"/>
      <c r="DI26" s="621"/>
      <c r="DJ26" s="621"/>
      <c r="DK26" s="633"/>
      <c r="DL26" s="620" t="s">
        <v>42</v>
      </c>
      <c r="DM26" s="621"/>
      <c r="DN26" s="621"/>
      <c r="DO26" s="621"/>
      <c r="DP26" s="621"/>
      <c r="DQ26" s="621"/>
      <c r="DR26" s="621"/>
      <c r="DS26" s="621"/>
      <c r="DT26" s="621"/>
      <c r="DU26" s="621"/>
      <c r="DV26" s="633"/>
      <c r="DW26" s="634" t="s">
        <v>42</v>
      </c>
      <c r="DX26" s="661"/>
      <c r="DY26" s="661"/>
      <c r="DZ26" s="661"/>
      <c r="EA26" s="661"/>
      <c r="EB26" s="661"/>
      <c r="EC26" s="674"/>
    </row>
    <row r="27" spans="2:133" ht="11.25" customHeight="1" x14ac:dyDescent="0.15">
      <c r="B27" s="629" t="s">
        <v>210</v>
      </c>
      <c r="C27" s="630"/>
      <c r="D27" s="630"/>
      <c r="E27" s="630"/>
      <c r="F27" s="630"/>
      <c r="G27" s="630"/>
      <c r="H27" s="630"/>
      <c r="I27" s="630"/>
      <c r="J27" s="630"/>
      <c r="K27" s="630"/>
      <c r="L27" s="630"/>
      <c r="M27" s="630"/>
      <c r="N27" s="630"/>
      <c r="O27" s="630"/>
      <c r="P27" s="630"/>
      <c r="Q27" s="631"/>
      <c r="R27" s="632">
        <v>5181049</v>
      </c>
      <c r="S27" s="621"/>
      <c r="T27" s="621"/>
      <c r="U27" s="621"/>
      <c r="V27" s="621"/>
      <c r="W27" s="621"/>
      <c r="X27" s="621"/>
      <c r="Y27" s="633"/>
      <c r="Z27" s="623">
        <v>18.3</v>
      </c>
      <c r="AA27" s="623"/>
      <c r="AB27" s="623"/>
      <c r="AC27" s="623"/>
      <c r="AD27" s="624" t="s">
        <v>42</v>
      </c>
      <c r="AE27" s="624"/>
      <c r="AF27" s="624"/>
      <c r="AG27" s="624"/>
      <c r="AH27" s="624"/>
      <c r="AI27" s="624"/>
      <c r="AJ27" s="624"/>
      <c r="AK27" s="624"/>
      <c r="AL27" s="634" t="s">
        <v>42</v>
      </c>
      <c r="AM27" s="635"/>
      <c r="AN27" s="635"/>
      <c r="AO27" s="636"/>
      <c r="AP27" s="629" t="s">
        <v>209</v>
      </c>
      <c r="AQ27" s="630"/>
      <c r="AR27" s="630"/>
      <c r="AS27" s="630"/>
      <c r="AT27" s="630"/>
      <c r="AU27" s="630"/>
      <c r="AV27" s="630"/>
      <c r="AW27" s="630"/>
      <c r="AX27" s="630"/>
      <c r="AY27" s="630"/>
      <c r="AZ27" s="630"/>
      <c r="BA27" s="630"/>
      <c r="BB27" s="630"/>
      <c r="BC27" s="630"/>
      <c r="BD27" s="630"/>
      <c r="BE27" s="630"/>
      <c r="BF27" s="631"/>
      <c r="BG27" s="632">
        <v>8020361</v>
      </c>
      <c r="BH27" s="621"/>
      <c r="BI27" s="621"/>
      <c r="BJ27" s="621"/>
      <c r="BK27" s="621"/>
      <c r="BL27" s="621"/>
      <c r="BM27" s="621"/>
      <c r="BN27" s="633"/>
      <c r="BO27" s="623">
        <v>100</v>
      </c>
      <c r="BP27" s="623"/>
      <c r="BQ27" s="623"/>
      <c r="BR27" s="623"/>
      <c r="BS27" s="620">
        <v>95477</v>
      </c>
      <c r="BT27" s="621"/>
      <c r="BU27" s="621"/>
      <c r="BV27" s="621"/>
      <c r="BW27" s="621"/>
      <c r="BX27" s="621"/>
      <c r="BY27" s="621"/>
      <c r="BZ27" s="621"/>
      <c r="CA27" s="621"/>
      <c r="CB27" s="622"/>
      <c r="CD27" s="652" t="s">
        <v>208</v>
      </c>
      <c r="CE27" s="653"/>
      <c r="CF27" s="653"/>
      <c r="CG27" s="653"/>
      <c r="CH27" s="653"/>
      <c r="CI27" s="653"/>
      <c r="CJ27" s="653"/>
      <c r="CK27" s="653"/>
      <c r="CL27" s="653"/>
      <c r="CM27" s="653"/>
      <c r="CN27" s="653"/>
      <c r="CO27" s="653"/>
      <c r="CP27" s="653"/>
      <c r="CQ27" s="654"/>
      <c r="CR27" s="632">
        <v>5706585</v>
      </c>
      <c r="CS27" s="663"/>
      <c r="CT27" s="663"/>
      <c r="CU27" s="663"/>
      <c r="CV27" s="663"/>
      <c r="CW27" s="663"/>
      <c r="CX27" s="663"/>
      <c r="CY27" s="664"/>
      <c r="CZ27" s="634">
        <v>20.7</v>
      </c>
      <c r="DA27" s="661"/>
      <c r="DB27" s="661"/>
      <c r="DC27" s="662"/>
      <c r="DD27" s="620">
        <v>1803896</v>
      </c>
      <c r="DE27" s="663"/>
      <c r="DF27" s="663"/>
      <c r="DG27" s="663"/>
      <c r="DH27" s="663"/>
      <c r="DI27" s="663"/>
      <c r="DJ27" s="663"/>
      <c r="DK27" s="664"/>
      <c r="DL27" s="620">
        <v>1783536</v>
      </c>
      <c r="DM27" s="663"/>
      <c r="DN27" s="663"/>
      <c r="DO27" s="663"/>
      <c r="DP27" s="663"/>
      <c r="DQ27" s="663"/>
      <c r="DR27" s="663"/>
      <c r="DS27" s="663"/>
      <c r="DT27" s="663"/>
      <c r="DU27" s="663"/>
      <c r="DV27" s="664"/>
      <c r="DW27" s="634">
        <v>12</v>
      </c>
      <c r="DX27" s="661"/>
      <c r="DY27" s="661"/>
      <c r="DZ27" s="661"/>
      <c r="EA27" s="661"/>
      <c r="EB27" s="661"/>
      <c r="EC27" s="674"/>
    </row>
    <row r="28" spans="2:133" ht="11.25" customHeight="1" x14ac:dyDescent="0.15">
      <c r="B28" s="677" t="s">
        <v>207</v>
      </c>
      <c r="C28" s="678"/>
      <c r="D28" s="678"/>
      <c r="E28" s="678"/>
      <c r="F28" s="678"/>
      <c r="G28" s="678"/>
      <c r="H28" s="678"/>
      <c r="I28" s="678"/>
      <c r="J28" s="678"/>
      <c r="K28" s="678"/>
      <c r="L28" s="678"/>
      <c r="M28" s="678"/>
      <c r="N28" s="678"/>
      <c r="O28" s="678"/>
      <c r="P28" s="678"/>
      <c r="Q28" s="679"/>
      <c r="R28" s="632">
        <v>250238</v>
      </c>
      <c r="S28" s="621"/>
      <c r="T28" s="621"/>
      <c r="U28" s="621"/>
      <c r="V28" s="621"/>
      <c r="W28" s="621"/>
      <c r="X28" s="621"/>
      <c r="Y28" s="633"/>
      <c r="Z28" s="623">
        <v>0.9</v>
      </c>
      <c r="AA28" s="623"/>
      <c r="AB28" s="623"/>
      <c r="AC28" s="623"/>
      <c r="AD28" s="624">
        <v>250238</v>
      </c>
      <c r="AE28" s="624"/>
      <c r="AF28" s="624"/>
      <c r="AG28" s="624"/>
      <c r="AH28" s="624"/>
      <c r="AI28" s="624"/>
      <c r="AJ28" s="624"/>
      <c r="AK28" s="624"/>
      <c r="AL28" s="634">
        <v>1.8</v>
      </c>
      <c r="AM28" s="635"/>
      <c r="AN28" s="635"/>
      <c r="AO28" s="636"/>
      <c r="AP28" s="680"/>
      <c r="AQ28" s="681"/>
      <c r="AR28" s="681"/>
      <c r="AS28" s="681"/>
      <c r="AT28" s="681"/>
      <c r="AU28" s="681"/>
      <c r="AV28" s="681"/>
      <c r="AW28" s="681"/>
      <c r="AX28" s="681"/>
      <c r="AY28" s="681"/>
      <c r="AZ28" s="681"/>
      <c r="BA28" s="681"/>
      <c r="BB28" s="681"/>
      <c r="BC28" s="681"/>
      <c r="BD28" s="681"/>
      <c r="BE28" s="681"/>
      <c r="BF28" s="682"/>
      <c r="BG28" s="632"/>
      <c r="BH28" s="621"/>
      <c r="BI28" s="621"/>
      <c r="BJ28" s="621"/>
      <c r="BK28" s="621"/>
      <c r="BL28" s="621"/>
      <c r="BM28" s="621"/>
      <c r="BN28" s="633"/>
      <c r="BO28" s="623"/>
      <c r="BP28" s="623"/>
      <c r="BQ28" s="623"/>
      <c r="BR28" s="623"/>
      <c r="BS28" s="624"/>
      <c r="BT28" s="624"/>
      <c r="BU28" s="624"/>
      <c r="BV28" s="624"/>
      <c r="BW28" s="624"/>
      <c r="BX28" s="624"/>
      <c r="BY28" s="624"/>
      <c r="BZ28" s="624"/>
      <c r="CA28" s="624"/>
      <c r="CB28" s="625"/>
      <c r="CD28" s="652" t="s">
        <v>206</v>
      </c>
      <c r="CE28" s="653"/>
      <c r="CF28" s="653"/>
      <c r="CG28" s="653"/>
      <c r="CH28" s="653"/>
      <c r="CI28" s="653"/>
      <c r="CJ28" s="653"/>
      <c r="CK28" s="653"/>
      <c r="CL28" s="653"/>
      <c r="CM28" s="653"/>
      <c r="CN28" s="653"/>
      <c r="CO28" s="653"/>
      <c r="CP28" s="653"/>
      <c r="CQ28" s="654"/>
      <c r="CR28" s="632">
        <v>2400921</v>
      </c>
      <c r="CS28" s="621"/>
      <c r="CT28" s="621"/>
      <c r="CU28" s="621"/>
      <c r="CV28" s="621"/>
      <c r="CW28" s="621"/>
      <c r="CX28" s="621"/>
      <c r="CY28" s="633"/>
      <c r="CZ28" s="634">
        <v>8.6999999999999993</v>
      </c>
      <c r="DA28" s="661"/>
      <c r="DB28" s="661"/>
      <c r="DC28" s="662"/>
      <c r="DD28" s="620">
        <v>2219883</v>
      </c>
      <c r="DE28" s="621"/>
      <c r="DF28" s="621"/>
      <c r="DG28" s="621"/>
      <c r="DH28" s="621"/>
      <c r="DI28" s="621"/>
      <c r="DJ28" s="621"/>
      <c r="DK28" s="633"/>
      <c r="DL28" s="620">
        <v>2219883</v>
      </c>
      <c r="DM28" s="621"/>
      <c r="DN28" s="621"/>
      <c r="DO28" s="621"/>
      <c r="DP28" s="621"/>
      <c r="DQ28" s="621"/>
      <c r="DR28" s="621"/>
      <c r="DS28" s="621"/>
      <c r="DT28" s="621"/>
      <c r="DU28" s="621"/>
      <c r="DV28" s="633"/>
      <c r="DW28" s="634">
        <v>15</v>
      </c>
      <c r="DX28" s="661"/>
      <c r="DY28" s="661"/>
      <c r="DZ28" s="661"/>
      <c r="EA28" s="661"/>
      <c r="EB28" s="661"/>
      <c r="EC28" s="674"/>
    </row>
    <row r="29" spans="2:133" ht="11.25" customHeight="1" x14ac:dyDescent="0.15">
      <c r="B29" s="629" t="s">
        <v>205</v>
      </c>
      <c r="C29" s="630"/>
      <c r="D29" s="630"/>
      <c r="E29" s="630"/>
      <c r="F29" s="630"/>
      <c r="G29" s="630"/>
      <c r="H29" s="630"/>
      <c r="I29" s="630"/>
      <c r="J29" s="630"/>
      <c r="K29" s="630"/>
      <c r="L29" s="630"/>
      <c r="M29" s="630"/>
      <c r="N29" s="630"/>
      <c r="O29" s="630"/>
      <c r="P29" s="630"/>
      <c r="Q29" s="631"/>
      <c r="R29" s="632">
        <v>1979024</v>
      </c>
      <c r="S29" s="621"/>
      <c r="T29" s="621"/>
      <c r="U29" s="621"/>
      <c r="V29" s="621"/>
      <c r="W29" s="621"/>
      <c r="X29" s="621"/>
      <c r="Y29" s="633"/>
      <c r="Z29" s="623">
        <v>7</v>
      </c>
      <c r="AA29" s="623"/>
      <c r="AB29" s="623"/>
      <c r="AC29" s="623"/>
      <c r="AD29" s="624" t="s">
        <v>42</v>
      </c>
      <c r="AE29" s="624"/>
      <c r="AF29" s="624"/>
      <c r="AG29" s="624"/>
      <c r="AH29" s="624"/>
      <c r="AI29" s="624"/>
      <c r="AJ29" s="624"/>
      <c r="AK29" s="624"/>
      <c r="AL29" s="634" t="s">
        <v>42</v>
      </c>
      <c r="AM29" s="635"/>
      <c r="AN29" s="635"/>
      <c r="AO29" s="636"/>
      <c r="AP29" s="613" t="s">
        <v>204</v>
      </c>
      <c r="AQ29" s="614"/>
      <c r="AR29" s="614"/>
      <c r="AS29" s="614"/>
      <c r="AT29" s="614"/>
      <c r="AU29" s="614"/>
      <c r="AV29" s="614"/>
      <c r="AW29" s="614"/>
      <c r="AX29" s="614"/>
      <c r="AY29" s="614"/>
      <c r="AZ29" s="614"/>
      <c r="BA29" s="614"/>
      <c r="BB29" s="614"/>
      <c r="BC29" s="614"/>
      <c r="BD29" s="614"/>
      <c r="BE29" s="614"/>
      <c r="BF29" s="615"/>
      <c r="BG29" s="613" t="s">
        <v>203</v>
      </c>
      <c r="BH29" s="686"/>
      <c r="BI29" s="686"/>
      <c r="BJ29" s="686"/>
      <c r="BK29" s="686"/>
      <c r="BL29" s="686"/>
      <c r="BM29" s="686"/>
      <c r="BN29" s="686"/>
      <c r="BO29" s="686"/>
      <c r="BP29" s="686"/>
      <c r="BQ29" s="687"/>
      <c r="BR29" s="613" t="s">
        <v>202</v>
      </c>
      <c r="BS29" s="686"/>
      <c r="BT29" s="686"/>
      <c r="BU29" s="686"/>
      <c r="BV29" s="686"/>
      <c r="BW29" s="686"/>
      <c r="BX29" s="686"/>
      <c r="BY29" s="686"/>
      <c r="BZ29" s="686"/>
      <c r="CA29" s="686"/>
      <c r="CB29" s="687"/>
      <c r="CD29" s="700" t="s">
        <v>152</v>
      </c>
      <c r="CE29" s="701"/>
      <c r="CF29" s="652" t="s">
        <v>201</v>
      </c>
      <c r="CG29" s="653"/>
      <c r="CH29" s="653"/>
      <c r="CI29" s="653"/>
      <c r="CJ29" s="653"/>
      <c r="CK29" s="653"/>
      <c r="CL29" s="653"/>
      <c r="CM29" s="653"/>
      <c r="CN29" s="653"/>
      <c r="CO29" s="653"/>
      <c r="CP29" s="653"/>
      <c r="CQ29" s="654"/>
      <c r="CR29" s="632">
        <v>2400755</v>
      </c>
      <c r="CS29" s="663"/>
      <c r="CT29" s="663"/>
      <c r="CU29" s="663"/>
      <c r="CV29" s="663"/>
      <c r="CW29" s="663"/>
      <c r="CX29" s="663"/>
      <c r="CY29" s="664"/>
      <c r="CZ29" s="634">
        <v>8.6999999999999993</v>
      </c>
      <c r="DA29" s="661"/>
      <c r="DB29" s="661"/>
      <c r="DC29" s="662"/>
      <c r="DD29" s="620">
        <v>2219717</v>
      </c>
      <c r="DE29" s="663"/>
      <c r="DF29" s="663"/>
      <c r="DG29" s="663"/>
      <c r="DH29" s="663"/>
      <c r="DI29" s="663"/>
      <c r="DJ29" s="663"/>
      <c r="DK29" s="664"/>
      <c r="DL29" s="620">
        <v>2219717</v>
      </c>
      <c r="DM29" s="663"/>
      <c r="DN29" s="663"/>
      <c r="DO29" s="663"/>
      <c r="DP29" s="663"/>
      <c r="DQ29" s="663"/>
      <c r="DR29" s="663"/>
      <c r="DS29" s="663"/>
      <c r="DT29" s="663"/>
      <c r="DU29" s="663"/>
      <c r="DV29" s="664"/>
      <c r="DW29" s="634">
        <v>14.9</v>
      </c>
      <c r="DX29" s="661"/>
      <c r="DY29" s="661"/>
      <c r="DZ29" s="661"/>
      <c r="EA29" s="661"/>
      <c r="EB29" s="661"/>
      <c r="EC29" s="674"/>
    </row>
    <row r="30" spans="2:133" ht="11.25" customHeight="1" x14ac:dyDescent="0.15">
      <c r="B30" s="629" t="s">
        <v>200</v>
      </c>
      <c r="C30" s="630"/>
      <c r="D30" s="630"/>
      <c r="E30" s="630"/>
      <c r="F30" s="630"/>
      <c r="G30" s="630"/>
      <c r="H30" s="630"/>
      <c r="I30" s="630"/>
      <c r="J30" s="630"/>
      <c r="K30" s="630"/>
      <c r="L30" s="630"/>
      <c r="M30" s="630"/>
      <c r="N30" s="630"/>
      <c r="O30" s="630"/>
      <c r="P30" s="630"/>
      <c r="Q30" s="631"/>
      <c r="R30" s="632">
        <v>138245</v>
      </c>
      <c r="S30" s="621"/>
      <c r="T30" s="621"/>
      <c r="U30" s="621"/>
      <c r="V30" s="621"/>
      <c r="W30" s="621"/>
      <c r="X30" s="621"/>
      <c r="Y30" s="633"/>
      <c r="Z30" s="623">
        <v>0.5</v>
      </c>
      <c r="AA30" s="623"/>
      <c r="AB30" s="623"/>
      <c r="AC30" s="623"/>
      <c r="AD30" s="624">
        <v>15635</v>
      </c>
      <c r="AE30" s="624"/>
      <c r="AF30" s="624"/>
      <c r="AG30" s="624"/>
      <c r="AH30" s="624"/>
      <c r="AI30" s="624"/>
      <c r="AJ30" s="624"/>
      <c r="AK30" s="624"/>
      <c r="AL30" s="634">
        <v>0.1</v>
      </c>
      <c r="AM30" s="635"/>
      <c r="AN30" s="635"/>
      <c r="AO30" s="636"/>
      <c r="AP30" s="688" t="s">
        <v>199</v>
      </c>
      <c r="AQ30" s="689"/>
      <c r="AR30" s="689"/>
      <c r="AS30" s="689"/>
      <c r="AT30" s="683" t="s">
        <v>198</v>
      </c>
      <c r="AU30" s="89"/>
      <c r="AV30" s="89"/>
      <c r="AW30" s="89"/>
      <c r="AX30" s="637" t="s">
        <v>44</v>
      </c>
      <c r="AY30" s="638"/>
      <c r="AZ30" s="638"/>
      <c r="BA30" s="638"/>
      <c r="BB30" s="638"/>
      <c r="BC30" s="638"/>
      <c r="BD30" s="638"/>
      <c r="BE30" s="638"/>
      <c r="BF30" s="639"/>
      <c r="BG30" s="697">
        <v>99.6</v>
      </c>
      <c r="BH30" s="698"/>
      <c r="BI30" s="698"/>
      <c r="BJ30" s="698"/>
      <c r="BK30" s="698"/>
      <c r="BL30" s="698"/>
      <c r="BM30" s="646">
        <v>97.6</v>
      </c>
      <c r="BN30" s="698"/>
      <c r="BO30" s="698"/>
      <c r="BP30" s="698"/>
      <c r="BQ30" s="699"/>
      <c r="BR30" s="697">
        <v>99.6</v>
      </c>
      <c r="BS30" s="698"/>
      <c r="BT30" s="698"/>
      <c r="BU30" s="698"/>
      <c r="BV30" s="698"/>
      <c r="BW30" s="698"/>
      <c r="BX30" s="646">
        <v>97</v>
      </c>
      <c r="BY30" s="698"/>
      <c r="BZ30" s="698"/>
      <c r="CA30" s="698"/>
      <c r="CB30" s="699"/>
      <c r="CD30" s="702"/>
      <c r="CE30" s="703"/>
      <c r="CF30" s="652" t="s">
        <v>197</v>
      </c>
      <c r="CG30" s="653"/>
      <c r="CH30" s="653"/>
      <c r="CI30" s="653"/>
      <c r="CJ30" s="653"/>
      <c r="CK30" s="653"/>
      <c r="CL30" s="653"/>
      <c r="CM30" s="653"/>
      <c r="CN30" s="653"/>
      <c r="CO30" s="653"/>
      <c r="CP30" s="653"/>
      <c r="CQ30" s="654"/>
      <c r="CR30" s="632">
        <v>2276115</v>
      </c>
      <c r="CS30" s="621"/>
      <c r="CT30" s="621"/>
      <c r="CU30" s="621"/>
      <c r="CV30" s="621"/>
      <c r="CW30" s="621"/>
      <c r="CX30" s="621"/>
      <c r="CY30" s="633"/>
      <c r="CZ30" s="634">
        <v>8.3000000000000007</v>
      </c>
      <c r="DA30" s="661"/>
      <c r="DB30" s="661"/>
      <c r="DC30" s="662"/>
      <c r="DD30" s="620">
        <v>2105926</v>
      </c>
      <c r="DE30" s="621"/>
      <c r="DF30" s="621"/>
      <c r="DG30" s="621"/>
      <c r="DH30" s="621"/>
      <c r="DI30" s="621"/>
      <c r="DJ30" s="621"/>
      <c r="DK30" s="633"/>
      <c r="DL30" s="620">
        <v>2105926</v>
      </c>
      <c r="DM30" s="621"/>
      <c r="DN30" s="621"/>
      <c r="DO30" s="621"/>
      <c r="DP30" s="621"/>
      <c r="DQ30" s="621"/>
      <c r="DR30" s="621"/>
      <c r="DS30" s="621"/>
      <c r="DT30" s="621"/>
      <c r="DU30" s="621"/>
      <c r="DV30" s="633"/>
      <c r="DW30" s="634">
        <v>14.2</v>
      </c>
      <c r="DX30" s="661"/>
      <c r="DY30" s="661"/>
      <c r="DZ30" s="661"/>
      <c r="EA30" s="661"/>
      <c r="EB30" s="661"/>
      <c r="EC30" s="674"/>
    </row>
    <row r="31" spans="2:133" ht="11.25" customHeight="1" x14ac:dyDescent="0.15">
      <c r="B31" s="629" t="s">
        <v>196</v>
      </c>
      <c r="C31" s="630"/>
      <c r="D31" s="630"/>
      <c r="E31" s="630"/>
      <c r="F31" s="630"/>
      <c r="G31" s="630"/>
      <c r="H31" s="630"/>
      <c r="I31" s="630"/>
      <c r="J31" s="630"/>
      <c r="K31" s="630"/>
      <c r="L31" s="630"/>
      <c r="M31" s="630"/>
      <c r="N31" s="630"/>
      <c r="O31" s="630"/>
      <c r="P31" s="630"/>
      <c r="Q31" s="631"/>
      <c r="R31" s="632">
        <v>342600</v>
      </c>
      <c r="S31" s="621"/>
      <c r="T31" s="621"/>
      <c r="U31" s="621"/>
      <c r="V31" s="621"/>
      <c r="W31" s="621"/>
      <c r="X31" s="621"/>
      <c r="Y31" s="633"/>
      <c r="Z31" s="623">
        <v>1.2</v>
      </c>
      <c r="AA31" s="623"/>
      <c r="AB31" s="623"/>
      <c r="AC31" s="623"/>
      <c r="AD31" s="624" t="s">
        <v>42</v>
      </c>
      <c r="AE31" s="624"/>
      <c r="AF31" s="624"/>
      <c r="AG31" s="624"/>
      <c r="AH31" s="624"/>
      <c r="AI31" s="624"/>
      <c r="AJ31" s="624"/>
      <c r="AK31" s="624"/>
      <c r="AL31" s="634" t="s">
        <v>42</v>
      </c>
      <c r="AM31" s="635"/>
      <c r="AN31" s="635"/>
      <c r="AO31" s="636"/>
      <c r="AP31" s="690"/>
      <c r="AQ31" s="691"/>
      <c r="AR31" s="691"/>
      <c r="AS31" s="691"/>
      <c r="AT31" s="684"/>
      <c r="AU31" s="82" t="s">
        <v>195</v>
      </c>
      <c r="AV31" s="82"/>
      <c r="AW31" s="82"/>
      <c r="AX31" s="629" t="s">
        <v>194</v>
      </c>
      <c r="AY31" s="630"/>
      <c r="AZ31" s="630"/>
      <c r="BA31" s="630"/>
      <c r="BB31" s="630"/>
      <c r="BC31" s="630"/>
      <c r="BD31" s="630"/>
      <c r="BE31" s="630"/>
      <c r="BF31" s="631"/>
      <c r="BG31" s="694">
        <v>99.4</v>
      </c>
      <c r="BH31" s="663"/>
      <c r="BI31" s="663"/>
      <c r="BJ31" s="663"/>
      <c r="BK31" s="663"/>
      <c r="BL31" s="663"/>
      <c r="BM31" s="635">
        <v>97.1</v>
      </c>
      <c r="BN31" s="695"/>
      <c r="BO31" s="695"/>
      <c r="BP31" s="695"/>
      <c r="BQ31" s="696"/>
      <c r="BR31" s="694">
        <v>99.3</v>
      </c>
      <c r="BS31" s="663"/>
      <c r="BT31" s="663"/>
      <c r="BU31" s="663"/>
      <c r="BV31" s="663"/>
      <c r="BW31" s="663"/>
      <c r="BX31" s="635">
        <v>96.1</v>
      </c>
      <c r="BY31" s="695"/>
      <c r="BZ31" s="695"/>
      <c r="CA31" s="695"/>
      <c r="CB31" s="696"/>
      <c r="CD31" s="702"/>
      <c r="CE31" s="703"/>
      <c r="CF31" s="652" t="s">
        <v>193</v>
      </c>
      <c r="CG31" s="653"/>
      <c r="CH31" s="653"/>
      <c r="CI31" s="653"/>
      <c r="CJ31" s="653"/>
      <c r="CK31" s="653"/>
      <c r="CL31" s="653"/>
      <c r="CM31" s="653"/>
      <c r="CN31" s="653"/>
      <c r="CO31" s="653"/>
      <c r="CP31" s="653"/>
      <c r="CQ31" s="654"/>
      <c r="CR31" s="632">
        <v>124640</v>
      </c>
      <c r="CS31" s="663"/>
      <c r="CT31" s="663"/>
      <c r="CU31" s="663"/>
      <c r="CV31" s="663"/>
      <c r="CW31" s="663"/>
      <c r="CX31" s="663"/>
      <c r="CY31" s="664"/>
      <c r="CZ31" s="634">
        <v>0.5</v>
      </c>
      <c r="DA31" s="661"/>
      <c r="DB31" s="661"/>
      <c r="DC31" s="662"/>
      <c r="DD31" s="620">
        <v>113791</v>
      </c>
      <c r="DE31" s="663"/>
      <c r="DF31" s="663"/>
      <c r="DG31" s="663"/>
      <c r="DH31" s="663"/>
      <c r="DI31" s="663"/>
      <c r="DJ31" s="663"/>
      <c r="DK31" s="664"/>
      <c r="DL31" s="620">
        <v>113791</v>
      </c>
      <c r="DM31" s="663"/>
      <c r="DN31" s="663"/>
      <c r="DO31" s="663"/>
      <c r="DP31" s="663"/>
      <c r="DQ31" s="663"/>
      <c r="DR31" s="663"/>
      <c r="DS31" s="663"/>
      <c r="DT31" s="663"/>
      <c r="DU31" s="663"/>
      <c r="DV31" s="664"/>
      <c r="DW31" s="634">
        <v>0.8</v>
      </c>
      <c r="DX31" s="661"/>
      <c r="DY31" s="661"/>
      <c r="DZ31" s="661"/>
      <c r="EA31" s="661"/>
      <c r="EB31" s="661"/>
      <c r="EC31" s="674"/>
    </row>
    <row r="32" spans="2:133" ht="11.25" customHeight="1" x14ac:dyDescent="0.15">
      <c r="B32" s="629" t="s">
        <v>192</v>
      </c>
      <c r="C32" s="630"/>
      <c r="D32" s="630"/>
      <c r="E32" s="630"/>
      <c r="F32" s="630"/>
      <c r="G32" s="630"/>
      <c r="H32" s="630"/>
      <c r="I32" s="630"/>
      <c r="J32" s="630"/>
      <c r="K32" s="630"/>
      <c r="L32" s="630"/>
      <c r="M32" s="630"/>
      <c r="N32" s="630"/>
      <c r="O32" s="630"/>
      <c r="P32" s="630"/>
      <c r="Q32" s="631"/>
      <c r="R32" s="632">
        <v>1162274</v>
      </c>
      <c r="S32" s="621"/>
      <c r="T32" s="621"/>
      <c r="U32" s="621"/>
      <c r="V32" s="621"/>
      <c r="W32" s="621"/>
      <c r="X32" s="621"/>
      <c r="Y32" s="633"/>
      <c r="Z32" s="623">
        <v>4.0999999999999996</v>
      </c>
      <c r="AA32" s="623"/>
      <c r="AB32" s="623"/>
      <c r="AC32" s="623"/>
      <c r="AD32" s="624" t="s">
        <v>42</v>
      </c>
      <c r="AE32" s="624"/>
      <c r="AF32" s="624"/>
      <c r="AG32" s="624"/>
      <c r="AH32" s="624"/>
      <c r="AI32" s="624"/>
      <c r="AJ32" s="624"/>
      <c r="AK32" s="624"/>
      <c r="AL32" s="634" t="s">
        <v>42</v>
      </c>
      <c r="AM32" s="635"/>
      <c r="AN32" s="635"/>
      <c r="AO32" s="636"/>
      <c r="AP32" s="692"/>
      <c r="AQ32" s="693"/>
      <c r="AR32" s="693"/>
      <c r="AS32" s="693"/>
      <c r="AT32" s="685"/>
      <c r="AU32" s="91"/>
      <c r="AV32" s="91"/>
      <c r="AW32" s="91"/>
      <c r="AX32" s="680" t="s">
        <v>191</v>
      </c>
      <c r="AY32" s="681"/>
      <c r="AZ32" s="681"/>
      <c r="BA32" s="681"/>
      <c r="BB32" s="681"/>
      <c r="BC32" s="681"/>
      <c r="BD32" s="681"/>
      <c r="BE32" s="681"/>
      <c r="BF32" s="682"/>
      <c r="BG32" s="706">
        <v>99.7</v>
      </c>
      <c r="BH32" s="707"/>
      <c r="BI32" s="707"/>
      <c r="BJ32" s="707"/>
      <c r="BK32" s="707"/>
      <c r="BL32" s="707"/>
      <c r="BM32" s="708">
        <v>97.8</v>
      </c>
      <c r="BN32" s="707"/>
      <c r="BO32" s="707"/>
      <c r="BP32" s="707"/>
      <c r="BQ32" s="709"/>
      <c r="BR32" s="706">
        <v>99.7</v>
      </c>
      <c r="BS32" s="707"/>
      <c r="BT32" s="707"/>
      <c r="BU32" s="707"/>
      <c r="BV32" s="707"/>
      <c r="BW32" s="707"/>
      <c r="BX32" s="708">
        <v>97.4</v>
      </c>
      <c r="BY32" s="707"/>
      <c r="BZ32" s="707"/>
      <c r="CA32" s="707"/>
      <c r="CB32" s="709"/>
      <c r="CD32" s="704"/>
      <c r="CE32" s="705"/>
      <c r="CF32" s="652" t="s">
        <v>190</v>
      </c>
      <c r="CG32" s="653"/>
      <c r="CH32" s="653"/>
      <c r="CI32" s="653"/>
      <c r="CJ32" s="653"/>
      <c r="CK32" s="653"/>
      <c r="CL32" s="653"/>
      <c r="CM32" s="653"/>
      <c r="CN32" s="653"/>
      <c r="CO32" s="653"/>
      <c r="CP32" s="653"/>
      <c r="CQ32" s="654"/>
      <c r="CR32" s="632">
        <v>166</v>
      </c>
      <c r="CS32" s="621"/>
      <c r="CT32" s="621"/>
      <c r="CU32" s="621"/>
      <c r="CV32" s="621"/>
      <c r="CW32" s="621"/>
      <c r="CX32" s="621"/>
      <c r="CY32" s="633"/>
      <c r="CZ32" s="634">
        <v>0</v>
      </c>
      <c r="DA32" s="661"/>
      <c r="DB32" s="661"/>
      <c r="DC32" s="662"/>
      <c r="DD32" s="620">
        <v>166</v>
      </c>
      <c r="DE32" s="621"/>
      <c r="DF32" s="621"/>
      <c r="DG32" s="621"/>
      <c r="DH32" s="621"/>
      <c r="DI32" s="621"/>
      <c r="DJ32" s="621"/>
      <c r="DK32" s="633"/>
      <c r="DL32" s="620">
        <v>166</v>
      </c>
      <c r="DM32" s="621"/>
      <c r="DN32" s="621"/>
      <c r="DO32" s="621"/>
      <c r="DP32" s="621"/>
      <c r="DQ32" s="621"/>
      <c r="DR32" s="621"/>
      <c r="DS32" s="621"/>
      <c r="DT32" s="621"/>
      <c r="DU32" s="621"/>
      <c r="DV32" s="633"/>
      <c r="DW32" s="634">
        <v>0</v>
      </c>
      <c r="DX32" s="661"/>
      <c r="DY32" s="661"/>
      <c r="DZ32" s="661"/>
      <c r="EA32" s="661"/>
      <c r="EB32" s="661"/>
      <c r="EC32" s="674"/>
    </row>
    <row r="33" spans="2:133" ht="11.25" customHeight="1" x14ac:dyDescent="0.15">
      <c r="B33" s="629" t="s">
        <v>189</v>
      </c>
      <c r="C33" s="630"/>
      <c r="D33" s="630"/>
      <c r="E33" s="630"/>
      <c r="F33" s="630"/>
      <c r="G33" s="630"/>
      <c r="H33" s="630"/>
      <c r="I33" s="630"/>
      <c r="J33" s="630"/>
      <c r="K33" s="630"/>
      <c r="L33" s="630"/>
      <c r="M33" s="630"/>
      <c r="N33" s="630"/>
      <c r="O33" s="630"/>
      <c r="P33" s="630"/>
      <c r="Q33" s="631"/>
      <c r="R33" s="632">
        <v>537965</v>
      </c>
      <c r="S33" s="621"/>
      <c r="T33" s="621"/>
      <c r="U33" s="621"/>
      <c r="V33" s="621"/>
      <c r="W33" s="621"/>
      <c r="X33" s="621"/>
      <c r="Y33" s="633"/>
      <c r="Z33" s="623">
        <v>1.9</v>
      </c>
      <c r="AA33" s="623"/>
      <c r="AB33" s="623"/>
      <c r="AC33" s="623"/>
      <c r="AD33" s="624" t="s">
        <v>42</v>
      </c>
      <c r="AE33" s="624"/>
      <c r="AF33" s="624"/>
      <c r="AG33" s="624"/>
      <c r="AH33" s="624"/>
      <c r="AI33" s="624"/>
      <c r="AJ33" s="624"/>
      <c r="AK33" s="624"/>
      <c r="AL33" s="634" t="s">
        <v>42</v>
      </c>
      <c r="AM33" s="635"/>
      <c r="AN33" s="635"/>
      <c r="AO33" s="636"/>
      <c r="AP33" s="90"/>
      <c r="AQ33" s="88"/>
      <c r="AR33" s="82"/>
      <c r="AS33" s="89"/>
      <c r="AT33" s="89"/>
      <c r="AU33" s="89"/>
      <c r="AV33" s="89"/>
      <c r="AW33" s="89"/>
      <c r="AX33" s="89"/>
      <c r="AY33" s="89"/>
      <c r="AZ33" s="89"/>
      <c r="BA33" s="89"/>
      <c r="BB33" s="89"/>
      <c r="BC33" s="89"/>
      <c r="BD33" s="89"/>
      <c r="BE33" s="89"/>
      <c r="BF33" s="89"/>
      <c r="BG33" s="88"/>
      <c r="BH33" s="88"/>
      <c r="BI33" s="88"/>
      <c r="BJ33" s="88"/>
      <c r="BK33" s="88"/>
      <c r="BL33" s="88"/>
      <c r="BM33" s="88"/>
      <c r="BN33" s="88"/>
      <c r="BO33" s="88"/>
      <c r="BP33" s="88"/>
      <c r="BQ33" s="88"/>
      <c r="BR33" s="88"/>
      <c r="BS33" s="88"/>
      <c r="BT33" s="88"/>
      <c r="BU33" s="88"/>
      <c r="BV33" s="88"/>
      <c r="BW33" s="88"/>
      <c r="BX33" s="88"/>
      <c r="BY33" s="88"/>
      <c r="BZ33" s="88"/>
      <c r="CA33" s="88"/>
      <c r="CB33" s="88"/>
      <c r="CD33" s="652" t="s">
        <v>188</v>
      </c>
      <c r="CE33" s="653"/>
      <c r="CF33" s="653"/>
      <c r="CG33" s="653"/>
      <c r="CH33" s="653"/>
      <c r="CI33" s="653"/>
      <c r="CJ33" s="653"/>
      <c r="CK33" s="653"/>
      <c r="CL33" s="653"/>
      <c r="CM33" s="653"/>
      <c r="CN33" s="653"/>
      <c r="CO33" s="653"/>
      <c r="CP33" s="653"/>
      <c r="CQ33" s="654"/>
      <c r="CR33" s="632">
        <v>11021315</v>
      </c>
      <c r="CS33" s="663"/>
      <c r="CT33" s="663"/>
      <c r="CU33" s="663"/>
      <c r="CV33" s="663"/>
      <c r="CW33" s="663"/>
      <c r="CX33" s="663"/>
      <c r="CY33" s="664"/>
      <c r="CZ33" s="634">
        <v>40</v>
      </c>
      <c r="DA33" s="661"/>
      <c r="DB33" s="661"/>
      <c r="DC33" s="662"/>
      <c r="DD33" s="620">
        <v>8138342</v>
      </c>
      <c r="DE33" s="663"/>
      <c r="DF33" s="663"/>
      <c r="DG33" s="663"/>
      <c r="DH33" s="663"/>
      <c r="DI33" s="663"/>
      <c r="DJ33" s="663"/>
      <c r="DK33" s="664"/>
      <c r="DL33" s="620">
        <v>6511394</v>
      </c>
      <c r="DM33" s="663"/>
      <c r="DN33" s="663"/>
      <c r="DO33" s="663"/>
      <c r="DP33" s="663"/>
      <c r="DQ33" s="663"/>
      <c r="DR33" s="663"/>
      <c r="DS33" s="663"/>
      <c r="DT33" s="663"/>
      <c r="DU33" s="663"/>
      <c r="DV33" s="664"/>
      <c r="DW33" s="634">
        <v>43.9</v>
      </c>
      <c r="DX33" s="661"/>
      <c r="DY33" s="661"/>
      <c r="DZ33" s="661"/>
      <c r="EA33" s="661"/>
      <c r="EB33" s="661"/>
      <c r="EC33" s="674"/>
    </row>
    <row r="34" spans="2:133" ht="11.25" customHeight="1" x14ac:dyDescent="0.15">
      <c r="B34" s="629" t="s">
        <v>187</v>
      </c>
      <c r="C34" s="630"/>
      <c r="D34" s="630"/>
      <c r="E34" s="630"/>
      <c r="F34" s="630"/>
      <c r="G34" s="630"/>
      <c r="H34" s="630"/>
      <c r="I34" s="630"/>
      <c r="J34" s="630"/>
      <c r="K34" s="630"/>
      <c r="L34" s="630"/>
      <c r="M34" s="630"/>
      <c r="N34" s="630"/>
      <c r="O34" s="630"/>
      <c r="P34" s="630"/>
      <c r="Q34" s="631"/>
      <c r="R34" s="632">
        <v>400579</v>
      </c>
      <c r="S34" s="621"/>
      <c r="T34" s="621"/>
      <c r="U34" s="621"/>
      <c r="V34" s="621"/>
      <c r="W34" s="621"/>
      <c r="X34" s="621"/>
      <c r="Y34" s="633"/>
      <c r="Z34" s="623">
        <v>1.4</v>
      </c>
      <c r="AA34" s="623"/>
      <c r="AB34" s="623"/>
      <c r="AC34" s="623"/>
      <c r="AD34" s="624">
        <v>1853</v>
      </c>
      <c r="AE34" s="624"/>
      <c r="AF34" s="624"/>
      <c r="AG34" s="624"/>
      <c r="AH34" s="624"/>
      <c r="AI34" s="624"/>
      <c r="AJ34" s="624"/>
      <c r="AK34" s="624"/>
      <c r="AL34" s="634">
        <v>0</v>
      </c>
      <c r="AM34" s="635"/>
      <c r="AN34" s="635"/>
      <c r="AO34" s="636"/>
      <c r="AP34" s="87"/>
      <c r="AQ34" s="613" t="s">
        <v>186</v>
      </c>
      <c r="AR34" s="614"/>
      <c r="AS34" s="614"/>
      <c r="AT34" s="614"/>
      <c r="AU34" s="614"/>
      <c r="AV34" s="614"/>
      <c r="AW34" s="614"/>
      <c r="AX34" s="614"/>
      <c r="AY34" s="614"/>
      <c r="AZ34" s="614"/>
      <c r="BA34" s="614"/>
      <c r="BB34" s="614"/>
      <c r="BC34" s="614"/>
      <c r="BD34" s="614"/>
      <c r="BE34" s="614"/>
      <c r="BF34" s="615"/>
      <c r="BG34" s="613" t="s">
        <v>185</v>
      </c>
      <c r="BH34" s="614"/>
      <c r="BI34" s="614"/>
      <c r="BJ34" s="614"/>
      <c r="BK34" s="614"/>
      <c r="BL34" s="614"/>
      <c r="BM34" s="614"/>
      <c r="BN34" s="614"/>
      <c r="BO34" s="614"/>
      <c r="BP34" s="614"/>
      <c r="BQ34" s="614"/>
      <c r="BR34" s="614"/>
      <c r="BS34" s="614"/>
      <c r="BT34" s="614"/>
      <c r="BU34" s="614"/>
      <c r="BV34" s="614"/>
      <c r="BW34" s="614"/>
      <c r="BX34" s="614"/>
      <c r="BY34" s="614"/>
      <c r="BZ34" s="614"/>
      <c r="CA34" s="614"/>
      <c r="CB34" s="615"/>
      <c r="CD34" s="652" t="s">
        <v>184</v>
      </c>
      <c r="CE34" s="653"/>
      <c r="CF34" s="653"/>
      <c r="CG34" s="653"/>
      <c r="CH34" s="653"/>
      <c r="CI34" s="653"/>
      <c r="CJ34" s="653"/>
      <c r="CK34" s="653"/>
      <c r="CL34" s="653"/>
      <c r="CM34" s="653"/>
      <c r="CN34" s="653"/>
      <c r="CO34" s="653"/>
      <c r="CP34" s="653"/>
      <c r="CQ34" s="654"/>
      <c r="CR34" s="632">
        <v>4193221</v>
      </c>
      <c r="CS34" s="621"/>
      <c r="CT34" s="621"/>
      <c r="CU34" s="621"/>
      <c r="CV34" s="621"/>
      <c r="CW34" s="621"/>
      <c r="CX34" s="621"/>
      <c r="CY34" s="633"/>
      <c r="CZ34" s="634">
        <v>15.2</v>
      </c>
      <c r="DA34" s="661"/>
      <c r="DB34" s="661"/>
      <c r="DC34" s="662"/>
      <c r="DD34" s="620">
        <v>3302013</v>
      </c>
      <c r="DE34" s="621"/>
      <c r="DF34" s="621"/>
      <c r="DG34" s="621"/>
      <c r="DH34" s="621"/>
      <c r="DI34" s="621"/>
      <c r="DJ34" s="621"/>
      <c r="DK34" s="633"/>
      <c r="DL34" s="620">
        <v>2641610</v>
      </c>
      <c r="DM34" s="621"/>
      <c r="DN34" s="621"/>
      <c r="DO34" s="621"/>
      <c r="DP34" s="621"/>
      <c r="DQ34" s="621"/>
      <c r="DR34" s="621"/>
      <c r="DS34" s="621"/>
      <c r="DT34" s="621"/>
      <c r="DU34" s="621"/>
      <c r="DV34" s="633"/>
      <c r="DW34" s="634">
        <v>17.8</v>
      </c>
      <c r="DX34" s="661"/>
      <c r="DY34" s="661"/>
      <c r="DZ34" s="661"/>
      <c r="EA34" s="661"/>
      <c r="EB34" s="661"/>
      <c r="EC34" s="674"/>
    </row>
    <row r="35" spans="2:133" ht="11.25" customHeight="1" x14ac:dyDescent="0.15">
      <c r="B35" s="629" t="s">
        <v>183</v>
      </c>
      <c r="C35" s="630"/>
      <c r="D35" s="630"/>
      <c r="E35" s="630"/>
      <c r="F35" s="630"/>
      <c r="G35" s="630"/>
      <c r="H35" s="630"/>
      <c r="I35" s="630"/>
      <c r="J35" s="630"/>
      <c r="K35" s="630"/>
      <c r="L35" s="630"/>
      <c r="M35" s="630"/>
      <c r="N35" s="630"/>
      <c r="O35" s="630"/>
      <c r="P35" s="630"/>
      <c r="Q35" s="631"/>
      <c r="R35" s="632">
        <v>2683647</v>
      </c>
      <c r="S35" s="621"/>
      <c r="T35" s="621"/>
      <c r="U35" s="621"/>
      <c r="V35" s="621"/>
      <c r="W35" s="621"/>
      <c r="X35" s="621"/>
      <c r="Y35" s="633"/>
      <c r="Z35" s="623">
        <v>9.5</v>
      </c>
      <c r="AA35" s="623"/>
      <c r="AB35" s="623"/>
      <c r="AC35" s="623"/>
      <c r="AD35" s="624" t="s">
        <v>42</v>
      </c>
      <c r="AE35" s="624"/>
      <c r="AF35" s="624"/>
      <c r="AG35" s="624"/>
      <c r="AH35" s="624"/>
      <c r="AI35" s="624"/>
      <c r="AJ35" s="624"/>
      <c r="AK35" s="624"/>
      <c r="AL35" s="634" t="s">
        <v>42</v>
      </c>
      <c r="AM35" s="635"/>
      <c r="AN35" s="635"/>
      <c r="AO35" s="636"/>
      <c r="AP35" s="87"/>
      <c r="AQ35" s="711" t="s">
        <v>182</v>
      </c>
      <c r="AR35" s="712"/>
      <c r="AS35" s="712"/>
      <c r="AT35" s="712"/>
      <c r="AU35" s="712"/>
      <c r="AV35" s="712"/>
      <c r="AW35" s="712"/>
      <c r="AX35" s="712"/>
      <c r="AY35" s="713"/>
      <c r="AZ35" s="640">
        <v>3248396</v>
      </c>
      <c r="BA35" s="641"/>
      <c r="BB35" s="641"/>
      <c r="BC35" s="641"/>
      <c r="BD35" s="641"/>
      <c r="BE35" s="641"/>
      <c r="BF35" s="710"/>
      <c r="BG35" s="648" t="s">
        <v>181</v>
      </c>
      <c r="BH35" s="649"/>
      <c r="BI35" s="649"/>
      <c r="BJ35" s="649"/>
      <c r="BK35" s="649"/>
      <c r="BL35" s="649"/>
      <c r="BM35" s="649"/>
      <c r="BN35" s="649"/>
      <c r="BO35" s="649"/>
      <c r="BP35" s="649"/>
      <c r="BQ35" s="649"/>
      <c r="BR35" s="649"/>
      <c r="BS35" s="649"/>
      <c r="BT35" s="649"/>
      <c r="BU35" s="650"/>
      <c r="BV35" s="640">
        <v>-173050</v>
      </c>
      <c r="BW35" s="641"/>
      <c r="BX35" s="641"/>
      <c r="BY35" s="641"/>
      <c r="BZ35" s="641"/>
      <c r="CA35" s="641"/>
      <c r="CB35" s="710"/>
      <c r="CD35" s="652" t="s">
        <v>180</v>
      </c>
      <c r="CE35" s="653"/>
      <c r="CF35" s="653"/>
      <c r="CG35" s="653"/>
      <c r="CH35" s="653"/>
      <c r="CI35" s="653"/>
      <c r="CJ35" s="653"/>
      <c r="CK35" s="653"/>
      <c r="CL35" s="653"/>
      <c r="CM35" s="653"/>
      <c r="CN35" s="653"/>
      <c r="CO35" s="653"/>
      <c r="CP35" s="653"/>
      <c r="CQ35" s="654"/>
      <c r="CR35" s="632">
        <v>838695</v>
      </c>
      <c r="CS35" s="663"/>
      <c r="CT35" s="663"/>
      <c r="CU35" s="663"/>
      <c r="CV35" s="663"/>
      <c r="CW35" s="663"/>
      <c r="CX35" s="663"/>
      <c r="CY35" s="664"/>
      <c r="CZ35" s="634">
        <v>3</v>
      </c>
      <c r="DA35" s="661"/>
      <c r="DB35" s="661"/>
      <c r="DC35" s="662"/>
      <c r="DD35" s="620">
        <v>741726</v>
      </c>
      <c r="DE35" s="663"/>
      <c r="DF35" s="663"/>
      <c r="DG35" s="663"/>
      <c r="DH35" s="663"/>
      <c r="DI35" s="663"/>
      <c r="DJ35" s="663"/>
      <c r="DK35" s="664"/>
      <c r="DL35" s="620">
        <v>565410</v>
      </c>
      <c r="DM35" s="663"/>
      <c r="DN35" s="663"/>
      <c r="DO35" s="663"/>
      <c r="DP35" s="663"/>
      <c r="DQ35" s="663"/>
      <c r="DR35" s="663"/>
      <c r="DS35" s="663"/>
      <c r="DT35" s="663"/>
      <c r="DU35" s="663"/>
      <c r="DV35" s="664"/>
      <c r="DW35" s="634">
        <v>3.8</v>
      </c>
      <c r="DX35" s="661"/>
      <c r="DY35" s="661"/>
      <c r="DZ35" s="661"/>
      <c r="EA35" s="661"/>
      <c r="EB35" s="661"/>
      <c r="EC35" s="674"/>
    </row>
    <row r="36" spans="2:133" ht="11.25" customHeight="1" x14ac:dyDescent="0.15">
      <c r="B36" s="629" t="s">
        <v>179</v>
      </c>
      <c r="C36" s="630"/>
      <c r="D36" s="630"/>
      <c r="E36" s="630"/>
      <c r="F36" s="630"/>
      <c r="G36" s="630"/>
      <c r="H36" s="630"/>
      <c r="I36" s="630"/>
      <c r="J36" s="630"/>
      <c r="K36" s="630"/>
      <c r="L36" s="630"/>
      <c r="M36" s="630"/>
      <c r="N36" s="630"/>
      <c r="O36" s="630"/>
      <c r="P36" s="630"/>
      <c r="Q36" s="631"/>
      <c r="R36" s="632" t="s">
        <v>42</v>
      </c>
      <c r="S36" s="621"/>
      <c r="T36" s="621"/>
      <c r="U36" s="621"/>
      <c r="V36" s="621"/>
      <c r="W36" s="621"/>
      <c r="X36" s="621"/>
      <c r="Y36" s="633"/>
      <c r="Z36" s="623" t="s">
        <v>42</v>
      </c>
      <c r="AA36" s="623"/>
      <c r="AB36" s="623"/>
      <c r="AC36" s="623"/>
      <c r="AD36" s="624" t="s">
        <v>42</v>
      </c>
      <c r="AE36" s="624"/>
      <c r="AF36" s="624"/>
      <c r="AG36" s="624"/>
      <c r="AH36" s="624"/>
      <c r="AI36" s="624"/>
      <c r="AJ36" s="624"/>
      <c r="AK36" s="624"/>
      <c r="AL36" s="634" t="s">
        <v>42</v>
      </c>
      <c r="AM36" s="635"/>
      <c r="AN36" s="635"/>
      <c r="AO36" s="636"/>
      <c r="AQ36" s="714" t="s">
        <v>178</v>
      </c>
      <c r="AR36" s="715"/>
      <c r="AS36" s="715"/>
      <c r="AT36" s="715"/>
      <c r="AU36" s="715"/>
      <c r="AV36" s="715"/>
      <c r="AW36" s="715"/>
      <c r="AX36" s="715"/>
      <c r="AY36" s="716"/>
      <c r="AZ36" s="632">
        <v>919454</v>
      </c>
      <c r="BA36" s="621"/>
      <c r="BB36" s="621"/>
      <c r="BC36" s="621"/>
      <c r="BD36" s="663"/>
      <c r="BE36" s="663"/>
      <c r="BF36" s="696"/>
      <c r="BG36" s="652" t="s">
        <v>177</v>
      </c>
      <c r="BH36" s="653"/>
      <c r="BI36" s="653"/>
      <c r="BJ36" s="653"/>
      <c r="BK36" s="653"/>
      <c r="BL36" s="653"/>
      <c r="BM36" s="653"/>
      <c r="BN36" s="653"/>
      <c r="BO36" s="653"/>
      <c r="BP36" s="653"/>
      <c r="BQ36" s="653"/>
      <c r="BR36" s="653"/>
      <c r="BS36" s="653"/>
      <c r="BT36" s="653"/>
      <c r="BU36" s="654"/>
      <c r="BV36" s="632">
        <v>-267714</v>
      </c>
      <c r="BW36" s="621"/>
      <c r="BX36" s="621"/>
      <c r="BY36" s="621"/>
      <c r="BZ36" s="621"/>
      <c r="CA36" s="621"/>
      <c r="CB36" s="622"/>
      <c r="CD36" s="652" t="s">
        <v>176</v>
      </c>
      <c r="CE36" s="653"/>
      <c r="CF36" s="653"/>
      <c r="CG36" s="653"/>
      <c r="CH36" s="653"/>
      <c r="CI36" s="653"/>
      <c r="CJ36" s="653"/>
      <c r="CK36" s="653"/>
      <c r="CL36" s="653"/>
      <c r="CM36" s="653"/>
      <c r="CN36" s="653"/>
      <c r="CO36" s="653"/>
      <c r="CP36" s="653"/>
      <c r="CQ36" s="654"/>
      <c r="CR36" s="632">
        <v>2747333</v>
      </c>
      <c r="CS36" s="621"/>
      <c r="CT36" s="621"/>
      <c r="CU36" s="621"/>
      <c r="CV36" s="621"/>
      <c r="CW36" s="621"/>
      <c r="CX36" s="621"/>
      <c r="CY36" s="633"/>
      <c r="CZ36" s="634">
        <v>10</v>
      </c>
      <c r="DA36" s="661"/>
      <c r="DB36" s="661"/>
      <c r="DC36" s="662"/>
      <c r="DD36" s="620">
        <v>1820330</v>
      </c>
      <c r="DE36" s="621"/>
      <c r="DF36" s="621"/>
      <c r="DG36" s="621"/>
      <c r="DH36" s="621"/>
      <c r="DI36" s="621"/>
      <c r="DJ36" s="621"/>
      <c r="DK36" s="633"/>
      <c r="DL36" s="620">
        <v>1517074</v>
      </c>
      <c r="DM36" s="621"/>
      <c r="DN36" s="621"/>
      <c r="DO36" s="621"/>
      <c r="DP36" s="621"/>
      <c r="DQ36" s="621"/>
      <c r="DR36" s="621"/>
      <c r="DS36" s="621"/>
      <c r="DT36" s="621"/>
      <c r="DU36" s="621"/>
      <c r="DV36" s="633"/>
      <c r="DW36" s="634">
        <v>10.199999999999999</v>
      </c>
      <c r="DX36" s="661"/>
      <c r="DY36" s="661"/>
      <c r="DZ36" s="661"/>
      <c r="EA36" s="661"/>
      <c r="EB36" s="661"/>
      <c r="EC36" s="674"/>
    </row>
    <row r="37" spans="2:133" ht="11.25" customHeight="1" x14ac:dyDescent="0.15">
      <c r="B37" s="629" t="s">
        <v>175</v>
      </c>
      <c r="C37" s="630"/>
      <c r="D37" s="630"/>
      <c r="E37" s="630"/>
      <c r="F37" s="630"/>
      <c r="G37" s="630"/>
      <c r="H37" s="630"/>
      <c r="I37" s="630"/>
      <c r="J37" s="630"/>
      <c r="K37" s="630"/>
      <c r="L37" s="630"/>
      <c r="M37" s="630"/>
      <c r="N37" s="630"/>
      <c r="O37" s="630"/>
      <c r="P37" s="630"/>
      <c r="Q37" s="631"/>
      <c r="R37" s="632">
        <v>878447</v>
      </c>
      <c r="S37" s="621"/>
      <c r="T37" s="621"/>
      <c r="U37" s="621"/>
      <c r="V37" s="621"/>
      <c r="W37" s="621"/>
      <c r="X37" s="621"/>
      <c r="Y37" s="633"/>
      <c r="Z37" s="623">
        <v>3.1</v>
      </c>
      <c r="AA37" s="623"/>
      <c r="AB37" s="623"/>
      <c r="AC37" s="623"/>
      <c r="AD37" s="624" t="s">
        <v>42</v>
      </c>
      <c r="AE37" s="624"/>
      <c r="AF37" s="624"/>
      <c r="AG37" s="624"/>
      <c r="AH37" s="624"/>
      <c r="AI37" s="624"/>
      <c r="AJ37" s="624"/>
      <c r="AK37" s="624"/>
      <c r="AL37" s="634" t="s">
        <v>42</v>
      </c>
      <c r="AM37" s="635"/>
      <c r="AN37" s="635"/>
      <c r="AO37" s="636"/>
      <c r="AQ37" s="714" t="s">
        <v>174</v>
      </c>
      <c r="AR37" s="715"/>
      <c r="AS37" s="715"/>
      <c r="AT37" s="715"/>
      <c r="AU37" s="715"/>
      <c r="AV37" s="715"/>
      <c r="AW37" s="715"/>
      <c r="AX37" s="715"/>
      <c r="AY37" s="716"/>
      <c r="AZ37" s="632">
        <v>17920</v>
      </c>
      <c r="BA37" s="621"/>
      <c r="BB37" s="621"/>
      <c r="BC37" s="621"/>
      <c r="BD37" s="663"/>
      <c r="BE37" s="663"/>
      <c r="BF37" s="696"/>
      <c r="BG37" s="652" t="s">
        <v>173</v>
      </c>
      <c r="BH37" s="653"/>
      <c r="BI37" s="653"/>
      <c r="BJ37" s="653"/>
      <c r="BK37" s="653"/>
      <c r="BL37" s="653"/>
      <c r="BM37" s="653"/>
      <c r="BN37" s="653"/>
      <c r="BO37" s="653"/>
      <c r="BP37" s="653"/>
      <c r="BQ37" s="653"/>
      <c r="BR37" s="653"/>
      <c r="BS37" s="653"/>
      <c r="BT37" s="653"/>
      <c r="BU37" s="654"/>
      <c r="BV37" s="632">
        <v>8475</v>
      </c>
      <c r="BW37" s="621"/>
      <c r="BX37" s="621"/>
      <c r="BY37" s="621"/>
      <c r="BZ37" s="621"/>
      <c r="CA37" s="621"/>
      <c r="CB37" s="622"/>
      <c r="CD37" s="652" t="s">
        <v>172</v>
      </c>
      <c r="CE37" s="653"/>
      <c r="CF37" s="653"/>
      <c r="CG37" s="653"/>
      <c r="CH37" s="653"/>
      <c r="CI37" s="653"/>
      <c r="CJ37" s="653"/>
      <c r="CK37" s="653"/>
      <c r="CL37" s="653"/>
      <c r="CM37" s="653"/>
      <c r="CN37" s="653"/>
      <c r="CO37" s="653"/>
      <c r="CP37" s="653"/>
      <c r="CQ37" s="654"/>
      <c r="CR37" s="632">
        <v>12367</v>
      </c>
      <c r="CS37" s="663"/>
      <c r="CT37" s="663"/>
      <c r="CU37" s="663"/>
      <c r="CV37" s="663"/>
      <c r="CW37" s="663"/>
      <c r="CX37" s="663"/>
      <c r="CY37" s="664"/>
      <c r="CZ37" s="634">
        <v>0</v>
      </c>
      <c r="DA37" s="661"/>
      <c r="DB37" s="661"/>
      <c r="DC37" s="662"/>
      <c r="DD37" s="620">
        <v>12367</v>
      </c>
      <c r="DE37" s="663"/>
      <c r="DF37" s="663"/>
      <c r="DG37" s="663"/>
      <c r="DH37" s="663"/>
      <c r="DI37" s="663"/>
      <c r="DJ37" s="663"/>
      <c r="DK37" s="664"/>
      <c r="DL37" s="620">
        <v>12367</v>
      </c>
      <c r="DM37" s="663"/>
      <c r="DN37" s="663"/>
      <c r="DO37" s="663"/>
      <c r="DP37" s="663"/>
      <c r="DQ37" s="663"/>
      <c r="DR37" s="663"/>
      <c r="DS37" s="663"/>
      <c r="DT37" s="663"/>
      <c r="DU37" s="663"/>
      <c r="DV37" s="664"/>
      <c r="DW37" s="634">
        <v>0.1</v>
      </c>
      <c r="DX37" s="661"/>
      <c r="DY37" s="661"/>
      <c r="DZ37" s="661"/>
      <c r="EA37" s="661"/>
      <c r="EB37" s="661"/>
      <c r="EC37" s="674"/>
    </row>
    <row r="38" spans="2:133" ht="11.25" customHeight="1" x14ac:dyDescent="0.15">
      <c r="B38" s="680" t="s">
        <v>171</v>
      </c>
      <c r="C38" s="681"/>
      <c r="D38" s="681"/>
      <c r="E38" s="681"/>
      <c r="F38" s="681"/>
      <c r="G38" s="681"/>
      <c r="H38" s="681"/>
      <c r="I38" s="681"/>
      <c r="J38" s="681"/>
      <c r="K38" s="681"/>
      <c r="L38" s="681"/>
      <c r="M38" s="681"/>
      <c r="N38" s="681"/>
      <c r="O38" s="681"/>
      <c r="P38" s="681"/>
      <c r="Q38" s="682"/>
      <c r="R38" s="717">
        <v>28362508</v>
      </c>
      <c r="S38" s="718"/>
      <c r="T38" s="718"/>
      <c r="U38" s="718"/>
      <c r="V38" s="718"/>
      <c r="W38" s="718"/>
      <c r="X38" s="718"/>
      <c r="Y38" s="719"/>
      <c r="Z38" s="720">
        <v>100</v>
      </c>
      <c r="AA38" s="720"/>
      <c r="AB38" s="720"/>
      <c r="AC38" s="720"/>
      <c r="AD38" s="721">
        <v>13970070</v>
      </c>
      <c r="AE38" s="721"/>
      <c r="AF38" s="721"/>
      <c r="AG38" s="721"/>
      <c r="AH38" s="721"/>
      <c r="AI38" s="721"/>
      <c r="AJ38" s="721"/>
      <c r="AK38" s="721"/>
      <c r="AL38" s="722">
        <v>100</v>
      </c>
      <c r="AM38" s="708"/>
      <c r="AN38" s="708"/>
      <c r="AO38" s="723"/>
      <c r="AQ38" s="714" t="s">
        <v>170</v>
      </c>
      <c r="AR38" s="715"/>
      <c r="AS38" s="715"/>
      <c r="AT38" s="715"/>
      <c r="AU38" s="715"/>
      <c r="AV38" s="715"/>
      <c r="AW38" s="715"/>
      <c r="AX38" s="715"/>
      <c r="AY38" s="716"/>
      <c r="AZ38" s="632">
        <v>1322</v>
      </c>
      <c r="BA38" s="621"/>
      <c r="BB38" s="621"/>
      <c r="BC38" s="621"/>
      <c r="BD38" s="663"/>
      <c r="BE38" s="663"/>
      <c r="BF38" s="696"/>
      <c r="BG38" s="652" t="s">
        <v>169</v>
      </c>
      <c r="BH38" s="653"/>
      <c r="BI38" s="653"/>
      <c r="BJ38" s="653"/>
      <c r="BK38" s="653"/>
      <c r="BL38" s="653"/>
      <c r="BM38" s="653"/>
      <c r="BN38" s="653"/>
      <c r="BO38" s="653"/>
      <c r="BP38" s="653"/>
      <c r="BQ38" s="653"/>
      <c r="BR38" s="653"/>
      <c r="BS38" s="653"/>
      <c r="BT38" s="653"/>
      <c r="BU38" s="654"/>
      <c r="BV38" s="632">
        <v>12833</v>
      </c>
      <c r="BW38" s="621"/>
      <c r="BX38" s="621"/>
      <c r="BY38" s="621"/>
      <c r="BZ38" s="621"/>
      <c r="CA38" s="621"/>
      <c r="CB38" s="622"/>
      <c r="CD38" s="652" t="s">
        <v>168</v>
      </c>
      <c r="CE38" s="653"/>
      <c r="CF38" s="653"/>
      <c r="CG38" s="653"/>
      <c r="CH38" s="653"/>
      <c r="CI38" s="653"/>
      <c r="CJ38" s="653"/>
      <c r="CK38" s="653"/>
      <c r="CL38" s="653"/>
      <c r="CM38" s="653"/>
      <c r="CN38" s="653"/>
      <c r="CO38" s="653"/>
      <c r="CP38" s="653"/>
      <c r="CQ38" s="654"/>
      <c r="CR38" s="632">
        <v>2311022</v>
      </c>
      <c r="CS38" s="621"/>
      <c r="CT38" s="621"/>
      <c r="CU38" s="621"/>
      <c r="CV38" s="621"/>
      <c r="CW38" s="621"/>
      <c r="CX38" s="621"/>
      <c r="CY38" s="633"/>
      <c r="CZ38" s="634">
        <v>8.4</v>
      </c>
      <c r="DA38" s="661"/>
      <c r="DB38" s="661"/>
      <c r="DC38" s="662"/>
      <c r="DD38" s="620">
        <v>1898425</v>
      </c>
      <c r="DE38" s="621"/>
      <c r="DF38" s="621"/>
      <c r="DG38" s="621"/>
      <c r="DH38" s="621"/>
      <c r="DI38" s="621"/>
      <c r="DJ38" s="621"/>
      <c r="DK38" s="633"/>
      <c r="DL38" s="620">
        <v>1671042</v>
      </c>
      <c r="DM38" s="621"/>
      <c r="DN38" s="621"/>
      <c r="DO38" s="621"/>
      <c r="DP38" s="621"/>
      <c r="DQ38" s="621"/>
      <c r="DR38" s="621"/>
      <c r="DS38" s="621"/>
      <c r="DT38" s="621"/>
      <c r="DU38" s="621"/>
      <c r="DV38" s="633"/>
      <c r="DW38" s="634">
        <v>11.3</v>
      </c>
      <c r="DX38" s="661"/>
      <c r="DY38" s="661"/>
      <c r="DZ38" s="661"/>
      <c r="EA38" s="661"/>
      <c r="EB38" s="661"/>
      <c r="EC38" s="674"/>
    </row>
    <row r="39" spans="2:133" ht="11.25" customHeight="1" x14ac:dyDescent="0.15">
      <c r="AQ39" s="714" t="s">
        <v>167</v>
      </c>
      <c r="AR39" s="715"/>
      <c r="AS39" s="715"/>
      <c r="AT39" s="715"/>
      <c r="AU39" s="715"/>
      <c r="AV39" s="715"/>
      <c r="AW39" s="715"/>
      <c r="AX39" s="715"/>
      <c r="AY39" s="716"/>
      <c r="AZ39" s="632" t="s">
        <v>42</v>
      </c>
      <c r="BA39" s="621"/>
      <c r="BB39" s="621"/>
      <c r="BC39" s="621"/>
      <c r="BD39" s="663"/>
      <c r="BE39" s="663"/>
      <c r="BF39" s="696"/>
      <c r="BG39" s="728" t="s">
        <v>166</v>
      </c>
      <c r="BH39" s="729"/>
      <c r="BI39" s="729"/>
      <c r="BJ39" s="729"/>
      <c r="BK39" s="729"/>
      <c r="BL39" s="86"/>
      <c r="BM39" s="653" t="s">
        <v>165</v>
      </c>
      <c r="BN39" s="653"/>
      <c r="BO39" s="653"/>
      <c r="BP39" s="653"/>
      <c r="BQ39" s="653"/>
      <c r="BR39" s="653"/>
      <c r="BS39" s="653"/>
      <c r="BT39" s="653"/>
      <c r="BU39" s="654"/>
      <c r="BV39" s="632">
        <v>91</v>
      </c>
      <c r="BW39" s="621"/>
      <c r="BX39" s="621"/>
      <c r="BY39" s="621"/>
      <c r="BZ39" s="621"/>
      <c r="CA39" s="621"/>
      <c r="CB39" s="622"/>
      <c r="CD39" s="652" t="s">
        <v>164</v>
      </c>
      <c r="CE39" s="653"/>
      <c r="CF39" s="653"/>
      <c r="CG39" s="653"/>
      <c r="CH39" s="653"/>
      <c r="CI39" s="653"/>
      <c r="CJ39" s="653"/>
      <c r="CK39" s="653"/>
      <c r="CL39" s="653"/>
      <c r="CM39" s="653"/>
      <c r="CN39" s="653"/>
      <c r="CO39" s="653"/>
      <c r="CP39" s="653"/>
      <c r="CQ39" s="654"/>
      <c r="CR39" s="632">
        <v>734974</v>
      </c>
      <c r="CS39" s="663"/>
      <c r="CT39" s="663"/>
      <c r="CU39" s="663"/>
      <c r="CV39" s="663"/>
      <c r="CW39" s="663"/>
      <c r="CX39" s="663"/>
      <c r="CY39" s="664"/>
      <c r="CZ39" s="634">
        <v>2.7</v>
      </c>
      <c r="DA39" s="661"/>
      <c r="DB39" s="661"/>
      <c r="DC39" s="662"/>
      <c r="DD39" s="620">
        <v>258678</v>
      </c>
      <c r="DE39" s="663"/>
      <c r="DF39" s="663"/>
      <c r="DG39" s="663"/>
      <c r="DH39" s="663"/>
      <c r="DI39" s="663"/>
      <c r="DJ39" s="663"/>
      <c r="DK39" s="664"/>
      <c r="DL39" s="620" t="s">
        <v>42</v>
      </c>
      <c r="DM39" s="663"/>
      <c r="DN39" s="663"/>
      <c r="DO39" s="663"/>
      <c r="DP39" s="663"/>
      <c r="DQ39" s="663"/>
      <c r="DR39" s="663"/>
      <c r="DS39" s="663"/>
      <c r="DT39" s="663"/>
      <c r="DU39" s="663"/>
      <c r="DV39" s="664"/>
      <c r="DW39" s="634" t="s">
        <v>42</v>
      </c>
      <c r="DX39" s="661"/>
      <c r="DY39" s="661"/>
      <c r="DZ39" s="661"/>
      <c r="EA39" s="661"/>
      <c r="EB39" s="661"/>
      <c r="EC39" s="674"/>
    </row>
    <row r="40" spans="2:133" ht="11.25" customHeight="1" x14ac:dyDescent="0.15">
      <c r="AQ40" s="714" t="s">
        <v>163</v>
      </c>
      <c r="AR40" s="715"/>
      <c r="AS40" s="715"/>
      <c r="AT40" s="715"/>
      <c r="AU40" s="715"/>
      <c r="AV40" s="715"/>
      <c r="AW40" s="715"/>
      <c r="AX40" s="715"/>
      <c r="AY40" s="716"/>
      <c r="AZ40" s="632">
        <v>642600</v>
      </c>
      <c r="BA40" s="621"/>
      <c r="BB40" s="621"/>
      <c r="BC40" s="621"/>
      <c r="BD40" s="663"/>
      <c r="BE40" s="663"/>
      <c r="BF40" s="696"/>
      <c r="BG40" s="728"/>
      <c r="BH40" s="729"/>
      <c r="BI40" s="729"/>
      <c r="BJ40" s="729"/>
      <c r="BK40" s="729"/>
      <c r="BL40" s="86"/>
      <c r="BM40" s="653" t="s">
        <v>162</v>
      </c>
      <c r="BN40" s="653"/>
      <c r="BO40" s="653"/>
      <c r="BP40" s="653"/>
      <c r="BQ40" s="653"/>
      <c r="BR40" s="653"/>
      <c r="BS40" s="653"/>
      <c r="BT40" s="653"/>
      <c r="BU40" s="654"/>
      <c r="BV40" s="632" t="s">
        <v>42</v>
      </c>
      <c r="BW40" s="621"/>
      <c r="BX40" s="621"/>
      <c r="BY40" s="621"/>
      <c r="BZ40" s="621"/>
      <c r="CA40" s="621"/>
      <c r="CB40" s="622"/>
      <c r="CD40" s="652" t="s">
        <v>161</v>
      </c>
      <c r="CE40" s="653"/>
      <c r="CF40" s="653"/>
      <c r="CG40" s="653"/>
      <c r="CH40" s="653"/>
      <c r="CI40" s="653"/>
      <c r="CJ40" s="653"/>
      <c r="CK40" s="653"/>
      <c r="CL40" s="653"/>
      <c r="CM40" s="653"/>
      <c r="CN40" s="653"/>
      <c r="CO40" s="653"/>
      <c r="CP40" s="653"/>
      <c r="CQ40" s="654"/>
      <c r="CR40" s="632">
        <v>196070</v>
      </c>
      <c r="CS40" s="621"/>
      <c r="CT40" s="621"/>
      <c r="CU40" s="621"/>
      <c r="CV40" s="621"/>
      <c r="CW40" s="621"/>
      <c r="CX40" s="621"/>
      <c r="CY40" s="633"/>
      <c r="CZ40" s="634">
        <v>0.7</v>
      </c>
      <c r="DA40" s="661"/>
      <c r="DB40" s="661"/>
      <c r="DC40" s="662"/>
      <c r="DD40" s="620">
        <v>117170</v>
      </c>
      <c r="DE40" s="621"/>
      <c r="DF40" s="621"/>
      <c r="DG40" s="621"/>
      <c r="DH40" s="621"/>
      <c r="DI40" s="621"/>
      <c r="DJ40" s="621"/>
      <c r="DK40" s="633"/>
      <c r="DL40" s="620">
        <v>116258</v>
      </c>
      <c r="DM40" s="621"/>
      <c r="DN40" s="621"/>
      <c r="DO40" s="621"/>
      <c r="DP40" s="621"/>
      <c r="DQ40" s="621"/>
      <c r="DR40" s="621"/>
      <c r="DS40" s="621"/>
      <c r="DT40" s="621"/>
      <c r="DU40" s="621"/>
      <c r="DV40" s="633"/>
      <c r="DW40" s="634">
        <v>0.8</v>
      </c>
      <c r="DX40" s="661"/>
      <c r="DY40" s="661"/>
      <c r="DZ40" s="661"/>
      <c r="EA40" s="661"/>
      <c r="EB40" s="661"/>
      <c r="EC40" s="674"/>
    </row>
    <row r="41" spans="2:133" ht="11.25" customHeight="1" x14ac:dyDescent="0.15">
      <c r="AQ41" s="724" t="s">
        <v>160</v>
      </c>
      <c r="AR41" s="725"/>
      <c r="AS41" s="725"/>
      <c r="AT41" s="725"/>
      <c r="AU41" s="725"/>
      <c r="AV41" s="725"/>
      <c r="AW41" s="725"/>
      <c r="AX41" s="725"/>
      <c r="AY41" s="726"/>
      <c r="AZ41" s="717">
        <v>1667100</v>
      </c>
      <c r="BA41" s="718"/>
      <c r="BB41" s="718"/>
      <c r="BC41" s="718"/>
      <c r="BD41" s="707"/>
      <c r="BE41" s="707"/>
      <c r="BF41" s="709"/>
      <c r="BG41" s="730"/>
      <c r="BH41" s="731"/>
      <c r="BI41" s="731"/>
      <c r="BJ41" s="731"/>
      <c r="BK41" s="731"/>
      <c r="BL41" s="85"/>
      <c r="BM41" s="671" t="s">
        <v>159</v>
      </c>
      <c r="BN41" s="671"/>
      <c r="BO41" s="671"/>
      <c r="BP41" s="671"/>
      <c r="BQ41" s="671"/>
      <c r="BR41" s="671"/>
      <c r="BS41" s="671"/>
      <c r="BT41" s="671"/>
      <c r="BU41" s="672"/>
      <c r="BV41" s="717">
        <v>350</v>
      </c>
      <c r="BW41" s="718"/>
      <c r="BX41" s="718"/>
      <c r="BY41" s="718"/>
      <c r="BZ41" s="718"/>
      <c r="CA41" s="718"/>
      <c r="CB41" s="727"/>
      <c r="CD41" s="652" t="s">
        <v>158</v>
      </c>
      <c r="CE41" s="653"/>
      <c r="CF41" s="653"/>
      <c r="CG41" s="653"/>
      <c r="CH41" s="653"/>
      <c r="CI41" s="653"/>
      <c r="CJ41" s="653"/>
      <c r="CK41" s="653"/>
      <c r="CL41" s="653"/>
      <c r="CM41" s="653"/>
      <c r="CN41" s="653"/>
      <c r="CO41" s="653"/>
      <c r="CP41" s="653"/>
      <c r="CQ41" s="654"/>
      <c r="CR41" s="632" t="s">
        <v>42</v>
      </c>
      <c r="CS41" s="663"/>
      <c r="CT41" s="663"/>
      <c r="CU41" s="663"/>
      <c r="CV41" s="663"/>
      <c r="CW41" s="663"/>
      <c r="CX41" s="663"/>
      <c r="CY41" s="664"/>
      <c r="CZ41" s="634" t="s">
        <v>42</v>
      </c>
      <c r="DA41" s="661"/>
      <c r="DB41" s="661"/>
      <c r="DC41" s="662"/>
      <c r="DD41" s="620" t="s">
        <v>42</v>
      </c>
      <c r="DE41" s="663"/>
      <c r="DF41" s="663"/>
      <c r="DG41" s="663"/>
      <c r="DH41" s="663"/>
      <c r="DI41" s="663"/>
      <c r="DJ41" s="663"/>
      <c r="DK41" s="664"/>
      <c r="DL41" s="735"/>
      <c r="DM41" s="736"/>
      <c r="DN41" s="736"/>
      <c r="DO41" s="736"/>
      <c r="DP41" s="736"/>
      <c r="DQ41" s="736"/>
      <c r="DR41" s="736"/>
      <c r="DS41" s="736"/>
      <c r="DT41" s="736"/>
      <c r="DU41" s="736"/>
      <c r="DV41" s="737"/>
      <c r="DW41" s="732"/>
      <c r="DX41" s="733"/>
      <c r="DY41" s="733"/>
      <c r="DZ41" s="733"/>
      <c r="EA41" s="733"/>
      <c r="EB41" s="733"/>
      <c r="EC41" s="734"/>
    </row>
    <row r="42" spans="2:133" ht="11.25" customHeight="1" x14ac:dyDescent="0.15">
      <c r="B42" s="82" t="s">
        <v>157</v>
      </c>
      <c r="C42" s="82"/>
      <c r="D42" s="82"/>
      <c r="E42" s="82"/>
      <c r="F42" s="82"/>
      <c r="G42" s="82"/>
      <c r="H42" s="82"/>
      <c r="I42" s="82"/>
      <c r="J42" s="82"/>
      <c r="K42" s="82"/>
      <c r="L42" s="82"/>
      <c r="M42" s="82"/>
      <c r="N42" s="82"/>
      <c r="O42" s="82"/>
      <c r="P42" s="82"/>
      <c r="Q42" s="82"/>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BV42" s="84"/>
      <c r="BW42" s="84"/>
      <c r="BX42" s="84"/>
      <c r="BY42" s="84"/>
      <c r="BZ42" s="84"/>
      <c r="CA42" s="84"/>
      <c r="CB42" s="84"/>
      <c r="CD42" s="629" t="s">
        <v>156</v>
      </c>
      <c r="CE42" s="630"/>
      <c r="CF42" s="630"/>
      <c r="CG42" s="630"/>
      <c r="CH42" s="630"/>
      <c r="CI42" s="630"/>
      <c r="CJ42" s="630"/>
      <c r="CK42" s="630"/>
      <c r="CL42" s="630"/>
      <c r="CM42" s="630"/>
      <c r="CN42" s="630"/>
      <c r="CO42" s="630"/>
      <c r="CP42" s="630"/>
      <c r="CQ42" s="631"/>
      <c r="CR42" s="632">
        <v>4460791</v>
      </c>
      <c r="CS42" s="621"/>
      <c r="CT42" s="621"/>
      <c r="CU42" s="621"/>
      <c r="CV42" s="621"/>
      <c r="CW42" s="621"/>
      <c r="CX42" s="621"/>
      <c r="CY42" s="633"/>
      <c r="CZ42" s="634">
        <v>16.2</v>
      </c>
      <c r="DA42" s="635"/>
      <c r="DB42" s="635"/>
      <c r="DC42" s="738"/>
      <c r="DD42" s="620">
        <v>985668</v>
      </c>
      <c r="DE42" s="621"/>
      <c r="DF42" s="621"/>
      <c r="DG42" s="621"/>
      <c r="DH42" s="621"/>
      <c r="DI42" s="621"/>
      <c r="DJ42" s="621"/>
      <c r="DK42" s="633"/>
      <c r="DL42" s="735"/>
      <c r="DM42" s="736"/>
      <c r="DN42" s="736"/>
      <c r="DO42" s="736"/>
      <c r="DP42" s="736"/>
      <c r="DQ42" s="736"/>
      <c r="DR42" s="736"/>
      <c r="DS42" s="736"/>
      <c r="DT42" s="736"/>
      <c r="DU42" s="736"/>
      <c r="DV42" s="737"/>
      <c r="DW42" s="732"/>
      <c r="DX42" s="733"/>
      <c r="DY42" s="733"/>
      <c r="DZ42" s="733"/>
      <c r="EA42" s="733"/>
      <c r="EB42" s="733"/>
      <c r="EC42" s="734"/>
    </row>
    <row r="43" spans="2:133" ht="11.25" customHeight="1" x14ac:dyDescent="0.15">
      <c r="B43" s="83" t="s">
        <v>155</v>
      </c>
      <c r="C43" s="82"/>
      <c r="D43" s="82"/>
      <c r="E43" s="82"/>
      <c r="F43" s="82"/>
      <c r="G43" s="82"/>
      <c r="H43" s="82"/>
      <c r="I43" s="82"/>
      <c r="J43" s="82"/>
      <c r="K43" s="82"/>
      <c r="L43" s="82"/>
      <c r="M43" s="82"/>
      <c r="N43" s="82"/>
      <c r="O43" s="82"/>
      <c r="P43" s="82"/>
      <c r="Q43" s="82"/>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CD43" s="629" t="s">
        <v>154</v>
      </c>
      <c r="CE43" s="630"/>
      <c r="CF43" s="630"/>
      <c r="CG43" s="630"/>
      <c r="CH43" s="630"/>
      <c r="CI43" s="630"/>
      <c r="CJ43" s="630"/>
      <c r="CK43" s="630"/>
      <c r="CL43" s="630"/>
      <c r="CM43" s="630"/>
      <c r="CN43" s="630"/>
      <c r="CO43" s="630"/>
      <c r="CP43" s="630"/>
      <c r="CQ43" s="631"/>
      <c r="CR43" s="632">
        <v>67050</v>
      </c>
      <c r="CS43" s="663"/>
      <c r="CT43" s="663"/>
      <c r="CU43" s="663"/>
      <c r="CV43" s="663"/>
      <c r="CW43" s="663"/>
      <c r="CX43" s="663"/>
      <c r="CY43" s="664"/>
      <c r="CZ43" s="634">
        <v>0.2</v>
      </c>
      <c r="DA43" s="661"/>
      <c r="DB43" s="661"/>
      <c r="DC43" s="662"/>
      <c r="DD43" s="620">
        <v>14816</v>
      </c>
      <c r="DE43" s="663"/>
      <c r="DF43" s="663"/>
      <c r="DG43" s="663"/>
      <c r="DH43" s="663"/>
      <c r="DI43" s="663"/>
      <c r="DJ43" s="663"/>
      <c r="DK43" s="664"/>
      <c r="DL43" s="735"/>
      <c r="DM43" s="736"/>
      <c r="DN43" s="736"/>
      <c r="DO43" s="736"/>
      <c r="DP43" s="736"/>
      <c r="DQ43" s="736"/>
      <c r="DR43" s="736"/>
      <c r="DS43" s="736"/>
      <c r="DT43" s="736"/>
      <c r="DU43" s="736"/>
      <c r="DV43" s="737"/>
      <c r="DW43" s="732"/>
      <c r="DX43" s="733"/>
      <c r="DY43" s="733"/>
      <c r="DZ43" s="733"/>
      <c r="EA43" s="733"/>
      <c r="EB43" s="733"/>
      <c r="EC43" s="734"/>
    </row>
    <row r="44" spans="2:133" ht="11.25" customHeight="1" x14ac:dyDescent="0.15">
      <c r="B44" s="80" t="s">
        <v>153</v>
      </c>
      <c r="CD44" s="739" t="s">
        <v>152</v>
      </c>
      <c r="CE44" s="740"/>
      <c r="CF44" s="629" t="s">
        <v>151</v>
      </c>
      <c r="CG44" s="630"/>
      <c r="CH44" s="630"/>
      <c r="CI44" s="630"/>
      <c r="CJ44" s="630"/>
      <c r="CK44" s="630"/>
      <c r="CL44" s="630"/>
      <c r="CM44" s="630"/>
      <c r="CN44" s="630"/>
      <c r="CO44" s="630"/>
      <c r="CP44" s="630"/>
      <c r="CQ44" s="631"/>
      <c r="CR44" s="632">
        <v>4304991</v>
      </c>
      <c r="CS44" s="621"/>
      <c r="CT44" s="621"/>
      <c r="CU44" s="621"/>
      <c r="CV44" s="621"/>
      <c r="CW44" s="621"/>
      <c r="CX44" s="621"/>
      <c r="CY44" s="633"/>
      <c r="CZ44" s="634">
        <v>15.6</v>
      </c>
      <c r="DA44" s="635"/>
      <c r="DB44" s="635"/>
      <c r="DC44" s="738"/>
      <c r="DD44" s="620">
        <v>912911</v>
      </c>
      <c r="DE44" s="621"/>
      <c r="DF44" s="621"/>
      <c r="DG44" s="621"/>
      <c r="DH44" s="621"/>
      <c r="DI44" s="621"/>
      <c r="DJ44" s="621"/>
      <c r="DK44" s="633"/>
      <c r="DL44" s="735"/>
      <c r="DM44" s="736"/>
      <c r="DN44" s="736"/>
      <c r="DO44" s="736"/>
      <c r="DP44" s="736"/>
      <c r="DQ44" s="736"/>
      <c r="DR44" s="736"/>
      <c r="DS44" s="736"/>
      <c r="DT44" s="736"/>
      <c r="DU44" s="736"/>
      <c r="DV44" s="737"/>
      <c r="DW44" s="732"/>
      <c r="DX44" s="733"/>
      <c r="DY44" s="733"/>
      <c r="DZ44" s="733"/>
      <c r="EA44" s="733"/>
      <c r="EB44" s="733"/>
      <c r="EC44" s="734"/>
    </row>
    <row r="45" spans="2:133" ht="11.25" customHeight="1" x14ac:dyDescent="0.15">
      <c r="CD45" s="741"/>
      <c r="CE45" s="742"/>
      <c r="CF45" s="629" t="s">
        <v>150</v>
      </c>
      <c r="CG45" s="630"/>
      <c r="CH45" s="630"/>
      <c r="CI45" s="630"/>
      <c r="CJ45" s="630"/>
      <c r="CK45" s="630"/>
      <c r="CL45" s="630"/>
      <c r="CM45" s="630"/>
      <c r="CN45" s="630"/>
      <c r="CO45" s="630"/>
      <c r="CP45" s="630"/>
      <c r="CQ45" s="631"/>
      <c r="CR45" s="632">
        <v>2046723</v>
      </c>
      <c r="CS45" s="663"/>
      <c r="CT45" s="663"/>
      <c r="CU45" s="663"/>
      <c r="CV45" s="663"/>
      <c r="CW45" s="663"/>
      <c r="CX45" s="663"/>
      <c r="CY45" s="664"/>
      <c r="CZ45" s="634">
        <v>7.4</v>
      </c>
      <c r="DA45" s="661"/>
      <c r="DB45" s="661"/>
      <c r="DC45" s="662"/>
      <c r="DD45" s="620">
        <v>97951</v>
      </c>
      <c r="DE45" s="663"/>
      <c r="DF45" s="663"/>
      <c r="DG45" s="663"/>
      <c r="DH45" s="663"/>
      <c r="DI45" s="663"/>
      <c r="DJ45" s="663"/>
      <c r="DK45" s="664"/>
      <c r="DL45" s="735"/>
      <c r="DM45" s="736"/>
      <c r="DN45" s="736"/>
      <c r="DO45" s="736"/>
      <c r="DP45" s="736"/>
      <c r="DQ45" s="736"/>
      <c r="DR45" s="736"/>
      <c r="DS45" s="736"/>
      <c r="DT45" s="736"/>
      <c r="DU45" s="736"/>
      <c r="DV45" s="737"/>
      <c r="DW45" s="732"/>
      <c r="DX45" s="733"/>
      <c r="DY45" s="733"/>
      <c r="DZ45" s="733"/>
      <c r="EA45" s="733"/>
      <c r="EB45" s="733"/>
      <c r="EC45" s="734"/>
    </row>
    <row r="46" spans="2:133" ht="11.25" customHeight="1" x14ac:dyDescent="0.15">
      <c r="CD46" s="741"/>
      <c r="CE46" s="742"/>
      <c r="CF46" s="629" t="s">
        <v>149</v>
      </c>
      <c r="CG46" s="630"/>
      <c r="CH46" s="630"/>
      <c r="CI46" s="630"/>
      <c r="CJ46" s="630"/>
      <c r="CK46" s="630"/>
      <c r="CL46" s="630"/>
      <c r="CM46" s="630"/>
      <c r="CN46" s="630"/>
      <c r="CO46" s="630"/>
      <c r="CP46" s="630"/>
      <c r="CQ46" s="631"/>
      <c r="CR46" s="632">
        <v>2201364</v>
      </c>
      <c r="CS46" s="621"/>
      <c r="CT46" s="621"/>
      <c r="CU46" s="621"/>
      <c r="CV46" s="621"/>
      <c r="CW46" s="621"/>
      <c r="CX46" s="621"/>
      <c r="CY46" s="633"/>
      <c r="CZ46" s="634">
        <v>8</v>
      </c>
      <c r="DA46" s="635"/>
      <c r="DB46" s="635"/>
      <c r="DC46" s="738"/>
      <c r="DD46" s="620">
        <v>800121</v>
      </c>
      <c r="DE46" s="621"/>
      <c r="DF46" s="621"/>
      <c r="DG46" s="621"/>
      <c r="DH46" s="621"/>
      <c r="DI46" s="621"/>
      <c r="DJ46" s="621"/>
      <c r="DK46" s="633"/>
      <c r="DL46" s="735"/>
      <c r="DM46" s="736"/>
      <c r="DN46" s="736"/>
      <c r="DO46" s="736"/>
      <c r="DP46" s="736"/>
      <c r="DQ46" s="736"/>
      <c r="DR46" s="736"/>
      <c r="DS46" s="736"/>
      <c r="DT46" s="736"/>
      <c r="DU46" s="736"/>
      <c r="DV46" s="737"/>
      <c r="DW46" s="732"/>
      <c r="DX46" s="733"/>
      <c r="DY46" s="733"/>
      <c r="DZ46" s="733"/>
      <c r="EA46" s="733"/>
      <c r="EB46" s="733"/>
      <c r="EC46" s="734"/>
    </row>
    <row r="47" spans="2:133" ht="11.25" customHeight="1" x14ac:dyDescent="0.15">
      <c r="CD47" s="741"/>
      <c r="CE47" s="742"/>
      <c r="CF47" s="629" t="s">
        <v>148</v>
      </c>
      <c r="CG47" s="630"/>
      <c r="CH47" s="630"/>
      <c r="CI47" s="630"/>
      <c r="CJ47" s="630"/>
      <c r="CK47" s="630"/>
      <c r="CL47" s="630"/>
      <c r="CM47" s="630"/>
      <c r="CN47" s="630"/>
      <c r="CO47" s="630"/>
      <c r="CP47" s="630"/>
      <c r="CQ47" s="631"/>
      <c r="CR47" s="632">
        <v>155800</v>
      </c>
      <c r="CS47" s="663"/>
      <c r="CT47" s="663"/>
      <c r="CU47" s="663"/>
      <c r="CV47" s="663"/>
      <c r="CW47" s="663"/>
      <c r="CX47" s="663"/>
      <c r="CY47" s="664"/>
      <c r="CZ47" s="634">
        <v>0.6</v>
      </c>
      <c r="DA47" s="661"/>
      <c r="DB47" s="661"/>
      <c r="DC47" s="662"/>
      <c r="DD47" s="620">
        <v>72757</v>
      </c>
      <c r="DE47" s="663"/>
      <c r="DF47" s="663"/>
      <c r="DG47" s="663"/>
      <c r="DH47" s="663"/>
      <c r="DI47" s="663"/>
      <c r="DJ47" s="663"/>
      <c r="DK47" s="664"/>
      <c r="DL47" s="735"/>
      <c r="DM47" s="736"/>
      <c r="DN47" s="736"/>
      <c r="DO47" s="736"/>
      <c r="DP47" s="736"/>
      <c r="DQ47" s="736"/>
      <c r="DR47" s="736"/>
      <c r="DS47" s="736"/>
      <c r="DT47" s="736"/>
      <c r="DU47" s="736"/>
      <c r="DV47" s="737"/>
      <c r="DW47" s="732"/>
      <c r="DX47" s="733"/>
      <c r="DY47" s="733"/>
      <c r="DZ47" s="733"/>
      <c r="EA47" s="733"/>
      <c r="EB47" s="733"/>
      <c r="EC47" s="734"/>
    </row>
    <row r="48" spans="2:133" ht="11.25" x14ac:dyDescent="0.15">
      <c r="CD48" s="743"/>
      <c r="CE48" s="744"/>
      <c r="CF48" s="629" t="s">
        <v>147</v>
      </c>
      <c r="CG48" s="630"/>
      <c r="CH48" s="630"/>
      <c r="CI48" s="630"/>
      <c r="CJ48" s="630"/>
      <c r="CK48" s="630"/>
      <c r="CL48" s="630"/>
      <c r="CM48" s="630"/>
      <c r="CN48" s="630"/>
      <c r="CO48" s="630"/>
      <c r="CP48" s="630"/>
      <c r="CQ48" s="631"/>
      <c r="CR48" s="632" t="s">
        <v>42</v>
      </c>
      <c r="CS48" s="621"/>
      <c r="CT48" s="621"/>
      <c r="CU48" s="621"/>
      <c r="CV48" s="621"/>
      <c r="CW48" s="621"/>
      <c r="CX48" s="621"/>
      <c r="CY48" s="633"/>
      <c r="CZ48" s="634" t="s">
        <v>42</v>
      </c>
      <c r="DA48" s="635"/>
      <c r="DB48" s="635"/>
      <c r="DC48" s="738"/>
      <c r="DD48" s="620" t="s">
        <v>42</v>
      </c>
      <c r="DE48" s="621"/>
      <c r="DF48" s="621"/>
      <c r="DG48" s="621"/>
      <c r="DH48" s="621"/>
      <c r="DI48" s="621"/>
      <c r="DJ48" s="621"/>
      <c r="DK48" s="633"/>
      <c r="DL48" s="735"/>
      <c r="DM48" s="736"/>
      <c r="DN48" s="736"/>
      <c r="DO48" s="736"/>
      <c r="DP48" s="736"/>
      <c r="DQ48" s="736"/>
      <c r="DR48" s="736"/>
      <c r="DS48" s="736"/>
      <c r="DT48" s="736"/>
      <c r="DU48" s="736"/>
      <c r="DV48" s="737"/>
      <c r="DW48" s="732"/>
      <c r="DX48" s="733"/>
      <c r="DY48" s="733"/>
      <c r="DZ48" s="733"/>
      <c r="EA48" s="733"/>
      <c r="EB48" s="733"/>
      <c r="EC48" s="734"/>
    </row>
    <row r="49" spans="82:133" ht="11.25" customHeight="1" x14ac:dyDescent="0.15">
      <c r="CD49" s="680" t="s">
        <v>146</v>
      </c>
      <c r="CE49" s="681"/>
      <c r="CF49" s="681"/>
      <c r="CG49" s="681"/>
      <c r="CH49" s="681"/>
      <c r="CI49" s="681"/>
      <c r="CJ49" s="681"/>
      <c r="CK49" s="681"/>
      <c r="CL49" s="681"/>
      <c r="CM49" s="681"/>
      <c r="CN49" s="681"/>
      <c r="CO49" s="681"/>
      <c r="CP49" s="681"/>
      <c r="CQ49" s="682"/>
      <c r="CR49" s="717">
        <v>27519904</v>
      </c>
      <c r="CS49" s="707"/>
      <c r="CT49" s="707"/>
      <c r="CU49" s="707"/>
      <c r="CV49" s="707"/>
      <c r="CW49" s="707"/>
      <c r="CX49" s="707"/>
      <c r="CY49" s="745"/>
      <c r="CZ49" s="722">
        <v>100</v>
      </c>
      <c r="DA49" s="746"/>
      <c r="DB49" s="746"/>
      <c r="DC49" s="747"/>
      <c r="DD49" s="748">
        <v>16862261</v>
      </c>
      <c r="DE49" s="707"/>
      <c r="DF49" s="707"/>
      <c r="DG49" s="707"/>
      <c r="DH49" s="707"/>
      <c r="DI49" s="707"/>
      <c r="DJ49" s="707"/>
      <c r="DK49" s="745"/>
      <c r="DL49" s="749"/>
      <c r="DM49" s="750"/>
      <c r="DN49" s="750"/>
      <c r="DO49" s="750"/>
      <c r="DP49" s="750"/>
      <c r="DQ49" s="750"/>
      <c r="DR49" s="750"/>
      <c r="DS49" s="750"/>
      <c r="DT49" s="750"/>
      <c r="DU49" s="750"/>
      <c r="DV49" s="751"/>
      <c r="DW49" s="752"/>
      <c r="DX49" s="753"/>
      <c r="DY49" s="753"/>
      <c r="DZ49" s="753"/>
      <c r="EA49" s="753"/>
      <c r="EB49" s="753"/>
      <c r="EC49" s="754"/>
    </row>
    <row r="50" spans="82:133" ht="11.25" hidden="1" x14ac:dyDescent="0.15"/>
    <row r="51" spans="82:133" ht="11.25" hidden="1" x14ac:dyDescent="0.15"/>
    <row r="52" spans="82:133" ht="11.25" hidden="1" x14ac:dyDescent="0.15"/>
    <row r="53" spans="82:133" ht="11.25" hidden="1" x14ac:dyDescent="0.15"/>
  </sheetData>
  <sheetProtection algorithmName="SHA-512" hashValue="XVbV9vkDPiOFu/txiKoLzIVeMk8UMQ10flsafSYl60LpFEajcY/buUKGd08s3fJQYffUROsI07psgHW12e6VxQ==" saltValue="aTcnrVDZO2Mdcm959qQcow==" spinCount="100000" sheet="1" objects="1" scenarios="1"/>
  <mergeCells count="582">
    <mergeCell ref="CD49:CQ49"/>
    <mergeCell ref="CR49:CY49"/>
    <mergeCell ref="CZ49:DC49"/>
    <mergeCell ref="DD49:DK49"/>
    <mergeCell ref="DL49:DV49"/>
    <mergeCell ref="DW49:EC49"/>
    <mergeCell ref="DW47:EC47"/>
    <mergeCell ref="DW44:EC44"/>
    <mergeCell ref="CF45:CQ45"/>
    <mergeCell ref="CR45:CY45"/>
    <mergeCell ref="DW45:EC45"/>
    <mergeCell ref="CF44:CQ44"/>
    <mergeCell ref="CR44:CY44"/>
    <mergeCell ref="CZ44:DC44"/>
    <mergeCell ref="DD44:DK44"/>
    <mergeCell ref="DL44:DV44"/>
    <mergeCell ref="DW46:EC46"/>
    <mergeCell ref="CF47:CQ47"/>
    <mergeCell ref="CR47:CY47"/>
    <mergeCell ref="CZ47:DC47"/>
    <mergeCell ref="CF46:CQ46"/>
    <mergeCell ref="CR46:CY46"/>
    <mergeCell ref="CZ46:DC46"/>
    <mergeCell ref="DD46:DK46"/>
    <mergeCell ref="CF48:CQ48"/>
    <mergeCell ref="CR48:CY48"/>
    <mergeCell ref="CZ48:DC48"/>
    <mergeCell ref="DD48:DK48"/>
    <mergeCell ref="DL48:DV48"/>
    <mergeCell ref="DW48:EC48"/>
    <mergeCell ref="DD47:DK47"/>
    <mergeCell ref="DL47:DV47"/>
    <mergeCell ref="CD43:CQ43"/>
    <mergeCell ref="CR43:CY43"/>
    <mergeCell ref="CZ43:DC43"/>
    <mergeCell ref="DD43:DK43"/>
    <mergeCell ref="DL43:DV43"/>
    <mergeCell ref="CZ45:DC45"/>
    <mergeCell ref="DD45:DK45"/>
    <mergeCell ref="DL45:DV45"/>
    <mergeCell ref="CD44:CE48"/>
    <mergeCell ref="DL46:DV46"/>
    <mergeCell ref="DW43:EC43"/>
    <mergeCell ref="DD41:DK41"/>
    <mergeCell ref="DL41:DV41"/>
    <mergeCell ref="DW41:EC41"/>
    <mergeCell ref="CD42:CQ42"/>
    <mergeCell ref="CR42:CY42"/>
    <mergeCell ref="CZ42:DC42"/>
    <mergeCell ref="DD42:DK42"/>
    <mergeCell ref="DL42:DV42"/>
    <mergeCell ref="DW42:EC42"/>
    <mergeCell ref="CZ40:DC40"/>
    <mergeCell ref="DD40:DK40"/>
    <mergeCell ref="DL40:DV40"/>
    <mergeCell ref="DW40:EC40"/>
    <mergeCell ref="AQ39:AY39"/>
    <mergeCell ref="AZ39:BF39"/>
    <mergeCell ref="BG39:BK41"/>
    <mergeCell ref="BM39:BU39"/>
    <mergeCell ref="BV39:CB39"/>
    <mergeCell ref="CD39:CQ39"/>
    <mergeCell ref="DD39:DK39"/>
    <mergeCell ref="DL39:DV39"/>
    <mergeCell ref="DW39:EC39"/>
    <mergeCell ref="AQ40:AY40"/>
    <mergeCell ref="AZ40:BF40"/>
    <mergeCell ref="BM40:BU40"/>
    <mergeCell ref="BV40:CB40"/>
    <mergeCell ref="CD40:CQ40"/>
    <mergeCell ref="CR40:CY40"/>
    <mergeCell ref="BV37:CB37"/>
    <mergeCell ref="CD37:CQ37"/>
    <mergeCell ref="CR37:CY37"/>
    <mergeCell ref="CZ41:DC41"/>
    <mergeCell ref="DD37:DK37"/>
    <mergeCell ref="DL37:DV37"/>
    <mergeCell ref="DW37:EC37"/>
    <mergeCell ref="B38:Q38"/>
    <mergeCell ref="R38:Y38"/>
    <mergeCell ref="Z38:AC38"/>
    <mergeCell ref="AD38:AK38"/>
    <mergeCell ref="AL38:AO38"/>
    <mergeCell ref="AQ38:AY38"/>
    <mergeCell ref="AQ41:AY41"/>
    <mergeCell ref="AZ41:BF41"/>
    <mergeCell ref="BM41:BU41"/>
    <mergeCell ref="BV41:CB41"/>
    <mergeCell ref="CD41:CQ41"/>
    <mergeCell ref="CR41:CY41"/>
    <mergeCell ref="CR39:CY39"/>
    <mergeCell ref="CZ39:DC39"/>
    <mergeCell ref="BG38:BU38"/>
    <mergeCell ref="BV38:CB38"/>
    <mergeCell ref="CD38:CQ38"/>
    <mergeCell ref="B37:Q37"/>
    <mergeCell ref="R37:Y37"/>
    <mergeCell ref="Z37:AC37"/>
    <mergeCell ref="AD37:AK37"/>
    <mergeCell ref="AL37:AO37"/>
    <mergeCell ref="AQ37:AY37"/>
    <mergeCell ref="AZ38:BF38"/>
    <mergeCell ref="AZ37:BF37"/>
    <mergeCell ref="BG37:BU37"/>
    <mergeCell ref="DL38:DV38"/>
    <mergeCell ref="DW38:EC38"/>
    <mergeCell ref="CD36:CQ36"/>
    <mergeCell ref="CR36:CY36"/>
    <mergeCell ref="CZ36:DC36"/>
    <mergeCell ref="DD36:DK36"/>
    <mergeCell ref="DL36:DV36"/>
    <mergeCell ref="DW36:EC36"/>
    <mergeCell ref="CZ37:DC37"/>
    <mergeCell ref="CR38:CY38"/>
    <mergeCell ref="CZ38:DC38"/>
    <mergeCell ref="DD38:DK38"/>
    <mergeCell ref="B36:Q36"/>
    <mergeCell ref="R36:Y36"/>
    <mergeCell ref="Z36:AC36"/>
    <mergeCell ref="AD36:AK36"/>
    <mergeCell ref="AL36:AO36"/>
    <mergeCell ref="AQ36:AY36"/>
    <mergeCell ref="AZ36:BF36"/>
    <mergeCell ref="BG36:BU36"/>
    <mergeCell ref="BV36:CB36"/>
    <mergeCell ref="DL34:DV34"/>
    <mergeCell ref="DW34:EC34"/>
    <mergeCell ref="CZ34:DC34"/>
    <mergeCell ref="DD34:DK34"/>
    <mergeCell ref="BV35:CB35"/>
    <mergeCell ref="CD35:CQ35"/>
    <mergeCell ref="CR35:CY35"/>
    <mergeCell ref="CZ35:DC35"/>
    <mergeCell ref="DD35:DK35"/>
    <mergeCell ref="DL35:DV35"/>
    <mergeCell ref="DW35:EC35"/>
    <mergeCell ref="AZ35:BF35"/>
    <mergeCell ref="BG35:BU35"/>
    <mergeCell ref="AQ34:BF34"/>
    <mergeCell ref="BG34:CB34"/>
    <mergeCell ref="CD34:CQ34"/>
    <mergeCell ref="CR34:CY34"/>
    <mergeCell ref="B35:Q35"/>
    <mergeCell ref="R35:Y35"/>
    <mergeCell ref="Z35:AC35"/>
    <mergeCell ref="AD35:AK35"/>
    <mergeCell ref="AL35:AO35"/>
    <mergeCell ref="AQ35:AY35"/>
    <mergeCell ref="B34:Q34"/>
    <mergeCell ref="R34:Y34"/>
    <mergeCell ref="Z34:AC34"/>
    <mergeCell ref="AD34:AK34"/>
    <mergeCell ref="AL34:AO34"/>
    <mergeCell ref="B32:Q32"/>
    <mergeCell ref="R32:Y32"/>
    <mergeCell ref="Z32:AC32"/>
    <mergeCell ref="AD32:AK32"/>
    <mergeCell ref="AL32:AO32"/>
    <mergeCell ref="AX32:BF32"/>
    <mergeCell ref="DL32:DV32"/>
    <mergeCell ref="DW32:EC32"/>
    <mergeCell ref="B33:Q33"/>
    <mergeCell ref="R33:Y33"/>
    <mergeCell ref="Z33:AC33"/>
    <mergeCell ref="AD33:AK33"/>
    <mergeCell ref="AL33:AO33"/>
    <mergeCell ref="CD33:CQ33"/>
    <mergeCell ref="BG32:BL32"/>
    <mergeCell ref="BM32:BQ32"/>
    <mergeCell ref="DW33:EC33"/>
    <mergeCell ref="CR33:CY33"/>
    <mergeCell ref="CZ33:DC33"/>
    <mergeCell ref="DD33:DK33"/>
    <mergeCell ref="DL33:DV33"/>
    <mergeCell ref="DL31:DV31"/>
    <mergeCell ref="DW31:EC31"/>
    <mergeCell ref="CZ32:DC32"/>
    <mergeCell ref="DD32:DK32"/>
    <mergeCell ref="BR32:BW32"/>
    <mergeCell ref="BX32:CB32"/>
    <mergeCell ref="CF32:CQ32"/>
    <mergeCell ref="CR32:CY32"/>
    <mergeCell ref="DL30:DV30"/>
    <mergeCell ref="DW30:EC30"/>
    <mergeCell ref="B31:Q31"/>
    <mergeCell ref="R31:Y31"/>
    <mergeCell ref="Z31:AC31"/>
    <mergeCell ref="AD31:AK31"/>
    <mergeCell ref="AL31:AO31"/>
    <mergeCell ref="AX31:BF31"/>
    <mergeCell ref="BG31:BL31"/>
    <mergeCell ref="BM31:BQ31"/>
    <mergeCell ref="CZ31:DC31"/>
    <mergeCell ref="DD31:DK31"/>
    <mergeCell ref="BG30:BL30"/>
    <mergeCell ref="BM30:BQ30"/>
    <mergeCell ref="BR30:BW30"/>
    <mergeCell ref="BX30:CB30"/>
    <mergeCell ref="CF30:CQ30"/>
    <mergeCell ref="CR30:CY30"/>
    <mergeCell ref="CD29:CE32"/>
    <mergeCell ref="CF29:CQ29"/>
    <mergeCell ref="CR29:CY29"/>
    <mergeCell ref="BG29:BQ29"/>
    <mergeCell ref="AT30:AT32"/>
    <mergeCell ref="AX30:BF30"/>
    <mergeCell ref="BR29:CB29"/>
    <mergeCell ref="DW28:EC28"/>
    <mergeCell ref="B29:Q29"/>
    <mergeCell ref="R29:Y29"/>
    <mergeCell ref="Z29:AC29"/>
    <mergeCell ref="AD29:AK29"/>
    <mergeCell ref="AL29:AO29"/>
    <mergeCell ref="AP29:BF29"/>
    <mergeCell ref="B30:Q30"/>
    <mergeCell ref="R30:Y30"/>
    <mergeCell ref="Z30:AC30"/>
    <mergeCell ref="AD30:AK30"/>
    <mergeCell ref="AL30:AO30"/>
    <mergeCell ref="AP30:AS32"/>
    <mergeCell ref="CZ29:DC29"/>
    <mergeCell ref="DD29:DK29"/>
    <mergeCell ref="CZ30:DC30"/>
    <mergeCell ref="DD30:DK30"/>
    <mergeCell ref="BR31:BW31"/>
    <mergeCell ref="BX31:CB31"/>
    <mergeCell ref="CF31:CQ31"/>
    <mergeCell ref="CR31:CY31"/>
    <mergeCell ref="DL29:DV29"/>
    <mergeCell ref="DW29:EC29"/>
    <mergeCell ref="R26:Y26"/>
    <mergeCell ref="Z26:AC26"/>
    <mergeCell ref="AD26:AK26"/>
    <mergeCell ref="AL26:AO26"/>
    <mergeCell ref="AP26:BF26"/>
    <mergeCell ref="BG26:BN26"/>
    <mergeCell ref="BO26:BR26"/>
    <mergeCell ref="DD28:DK28"/>
    <mergeCell ref="R28:Y28"/>
    <mergeCell ref="Z28:AC28"/>
    <mergeCell ref="AD28:AK28"/>
    <mergeCell ref="AL28:AO28"/>
    <mergeCell ref="AP28:BF28"/>
    <mergeCell ref="BG28:BN28"/>
    <mergeCell ref="BO28:BR28"/>
    <mergeCell ref="BS28:CB28"/>
    <mergeCell ref="CD28:CQ28"/>
    <mergeCell ref="CR28:CY28"/>
    <mergeCell ref="CZ28:DC28"/>
    <mergeCell ref="B27:Q27"/>
    <mergeCell ref="R27:Y27"/>
    <mergeCell ref="Z27:AC27"/>
    <mergeCell ref="AD27:AK27"/>
    <mergeCell ref="AL27:AO27"/>
    <mergeCell ref="AP27:BF27"/>
    <mergeCell ref="BG27:BN27"/>
    <mergeCell ref="DL28:DV28"/>
    <mergeCell ref="CD27:CQ27"/>
    <mergeCell ref="CR27:CY27"/>
    <mergeCell ref="CZ27:DC27"/>
    <mergeCell ref="DD27:DK27"/>
    <mergeCell ref="DL27:DV27"/>
    <mergeCell ref="B28:Q28"/>
    <mergeCell ref="BO27:BR27"/>
    <mergeCell ref="BS27:CB27"/>
    <mergeCell ref="BS26:CB26"/>
    <mergeCell ref="CD26:CQ26"/>
    <mergeCell ref="CR26:CY26"/>
    <mergeCell ref="CZ26:DC26"/>
    <mergeCell ref="DL25:DV25"/>
    <mergeCell ref="DW27:EC27"/>
    <mergeCell ref="DW26:EC26"/>
    <mergeCell ref="BG24:BN24"/>
    <mergeCell ref="BO24:BR24"/>
    <mergeCell ref="DD26:DK26"/>
    <mergeCell ref="DL26:DV26"/>
    <mergeCell ref="B26:Q26"/>
    <mergeCell ref="BO25:BR25"/>
    <mergeCell ref="DD24:DK24"/>
    <mergeCell ref="DL24:DV24"/>
    <mergeCell ref="BS24:CB24"/>
    <mergeCell ref="CD24:CQ24"/>
    <mergeCell ref="CR24:CY24"/>
    <mergeCell ref="CZ24:DC24"/>
    <mergeCell ref="DW25:EC25"/>
    <mergeCell ref="DW23:EC23"/>
    <mergeCell ref="CD22:EC22"/>
    <mergeCell ref="B23:Q23"/>
    <mergeCell ref="R23:Y23"/>
    <mergeCell ref="Z23:AC23"/>
    <mergeCell ref="AD23:AK23"/>
    <mergeCell ref="AL23:AO23"/>
    <mergeCell ref="AP23:BF23"/>
    <mergeCell ref="BG23:BN23"/>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S23:CB23"/>
    <mergeCell ref="B22:Q22"/>
    <mergeCell ref="R22:Y22"/>
    <mergeCell ref="Z22:AC22"/>
    <mergeCell ref="AD22:AK22"/>
    <mergeCell ref="AL22:AO22"/>
    <mergeCell ref="AP22:BF22"/>
    <mergeCell ref="BG22:BN22"/>
    <mergeCell ref="BO22:BR22"/>
    <mergeCell ref="CZ25:DC25"/>
    <mergeCell ref="DD25:DK25"/>
    <mergeCell ref="B20:Q20"/>
    <mergeCell ref="R20:Y20"/>
    <mergeCell ref="Z20:AC20"/>
    <mergeCell ref="AD20:AK20"/>
    <mergeCell ref="AL20:AO20"/>
    <mergeCell ref="CZ20:DC20"/>
    <mergeCell ref="DD20:DP20"/>
    <mergeCell ref="BO20:BR20"/>
    <mergeCell ref="CZ21:DC21"/>
    <mergeCell ref="DD21:DP21"/>
    <mergeCell ref="CD23:CQ23"/>
    <mergeCell ref="CR23:CY23"/>
    <mergeCell ref="CZ23:DC23"/>
    <mergeCell ref="DD23:DK23"/>
    <mergeCell ref="DL23:DV23"/>
    <mergeCell ref="BS22:CB22"/>
    <mergeCell ref="BS25:CB25"/>
    <mergeCell ref="CD25:CQ25"/>
    <mergeCell ref="CR25:CY25"/>
    <mergeCell ref="CD21:CQ21"/>
    <mergeCell ref="CR21:CY21"/>
    <mergeCell ref="BO23:BR23"/>
    <mergeCell ref="BS20:CB20"/>
    <mergeCell ref="CD20:CQ20"/>
    <mergeCell ref="CR20:CY20"/>
    <mergeCell ref="DQ21:EC21"/>
    <mergeCell ref="BO21:BR21"/>
    <mergeCell ref="BS21:CB21"/>
    <mergeCell ref="DQ20:EC20"/>
    <mergeCell ref="B21:Q21"/>
    <mergeCell ref="R21:Y21"/>
    <mergeCell ref="Z21:AC21"/>
    <mergeCell ref="AD21:AK21"/>
    <mergeCell ref="AL21:AO21"/>
    <mergeCell ref="AP21:BF21"/>
    <mergeCell ref="BG21:BN21"/>
    <mergeCell ref="AP20:BF20"/>
    <mergeCell ref="BG20:BN20"/>
    <mergeCell ref="DQ19:EC19"/>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B18:Q18"/>
    <mergeCell ref="R18:Y18"/>
    <mergeCell ref="Z18:AC18"/>
    <mergeCell ref="AD18:AK18"/>
    <mergeCell ref="AL18:AO18"/>
    <mergeCell ref="AP18:BF18"/>
    <mergeCell ref="BG18:BN18"/>
    <mergeCell ref="AP17:BF17"/>
    <mergeCell ref="B17:Q17"/>
    <mergeCell ref="R17:Y17"/>
    <mergeCell ref="Z17:AC17"/>
    <mergeCell ref="AD17:AK17"/>
    <mergeCell ref="AL17:AO17"/>
    <mergeCell ref="BG17:BN17"/>
    <mergeCell ref="CR17:CY17"/>
    <mergeCell ref="DQ18:EC18"/>
    <mergeCell ref="BO18:BR18"/>
    <mergeCell ref="BS18:CB18"/>
    <mergeCell ref="CD15:CQ15"/>
    <mergeCell ref="CR15:CY15"/>
    <mergeCell ref="CZ15:DC15"/>
    <mergeCell ref="DD15:DP15"/>
    <mergeCell ref="CD16:CQ16"/>
    <mergeCell ref="CR16:CY16"/>
    <mergeCell ref="DD17:DP17"/>
    <mergeCell ref="DQ17:EC17"/>
    <mergeCell ref="CZ17:DC17"/>
    <mergeCell ref="BO17:BR17"/>
    <mergeCell ref="BS17:CB17"/>
    <mergeCell ref="CD17:CQ17"/>
    <mergeCell ref="CD18:CQ18"/>
    <mergeCell ref="CR18:CY18"/>
    <mergeCell ref="CZ18:DC18"/>
    <mergeCell ref="DD18:DP18"/>
    <mergeCell ref="DD16:DP16"/>
    <mergeCell ref="DQ16:EC16"/>
    <mergeCell ref="B16:Q16"/>
    <mergeCell ref="R16:Y16"/>
    <mergeCell ref="Z16:AC16"/>
    <mergeCell ref="AD16:AK16"/>
    <mergeCell ref="AL16:AO16"/>
    <mergeCell ref="AP16:BF16"/>
    <mergeCell ref="BG16:BN16"/>
    <mergeCell ref="B14:Q14"/>
    <mergeCell ref="R14:Y14"/>
    <mergeCell ref="Z14:AC14"/>
    <mergeCell ref="AD14:AK14"/>
    <mergeCell ref="AL14:AO14"/>
    <mergeCell ref="AP14:BF14"/>
    <mergeCell ref="BG14:BN14"/>
    <mergeCell ref="BO14:BR14"/>
    <mergeCell ref="CZ16:DC16"/>
    <mergeCell ref="B15:Q15"/>
    <mergeCell ref="R15:Y15"/>
    <mergeCell ref="Z15:AC15"/>
    <mergeCell ref="AD15:AK15"/>
    <mergeCell ref="AL15:AO15"/>
    <mergeCell ref="AP15:BF15"/>
    <mergeCell ref="BG15:BN15"/>
    <mergeCell ref="BO16:BR16"/>
    <mergeCell ref="BS16:CB16"/>
    <mergeCell ref="BS14:CB14"/>
    <mergeCell ref="CD14:CQ14"/>
    <mergeCell ref="CR14:CY14"/>
    <mergeCell ref="DQ15:EC15"/>
    <mergeCell ref="BO15:BR15"/>
    <mergeCell ref="BS15:CB15"/>
    <mergeCell ref="CZ14:DC14"/>
    <mergeCell ref="DD14:DP14"/>
    <mergeCell ref="DQ14:EC14"/>
    <mergeCell ref="DQ13:EC13"/>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BG11:BN11"/>
    <mergeCell ref="CR11:CY11"/>
    <mergeCell ref="DQ12:EC12"/>
    <mergeCell ref="BO12:BR12"/>
    <mergeCell ref="BS12:CB12"/>
    <mergeCell ref="CD9:CQ9"/>
    <mergeCell ref="CR9:CY9"/>
    <mergeCell ref="CZ9:DC9"/>
    <mergeCell ref="DD9:DP9"/>
    <mergeCell ref="CD10:CQ10"/>
    <mergeCell ref="CR10:CY10"/>
    <mergeCell ref="DD11:DP11"/>
    <mergeCell ref="DQ11:EC11"/>
    <mergeCell ref="CZ11:DC11"/>
    <mergeCell ref="BO11:BR11"/>
    <mergeCell ref="BS11:CB11"/>
    <mergeCell ref="CD11:CQ11"/>
    <mergeCell ref="CD12:CQ12"/>
    <mergeCell ref="CR12:CY12"/>
    <mergeCell ref="CZ12:DC12"/>
    <mergeCell ref="DD12:DP12"/>
    <mergeCell ref="DD10:DP10"/>
    <mergeCell ref="DQ10:EC10"/>
    <mergeCell ref="B10:Q10"/>
    <mergeCell ref="R10:Y10"/>
    <mergeCell ref="Z10:AC10"/>
    <mergeCell ref="AD10:AK10"/>
    <mergeCell ref="AL10:AO10"/>
    <mergeCell ref="AP10:BF10"/>
    <mergeCell ref="BG10:BN10"/>
    <mergeCell ref="B8:Q8"/>
    <mergeCell ref="R8:Y8"/>
    <mergeCell ref="Z8:AC8"/>
    <mergeCell ref="AD8:AK8"/>
    <mergeCell ref="AL8:AO8"/>
    <mergeCell ref="AP8:BF8"/>
    <mergeCell ref="BG8:BN8"/>
    <mergeCell ref="BO8:BR8"/>
    <mergeCell ref="CZ10:DC10"/>
    <mergeCell ref="B9:Q9"/>
    <mergeCell ref="R9:Y9"/>
    <mergeCell ref="Z9:AC9"/>
    <mergeCell ref="AD9:AK9"/>
    <mergeCell ref="AL9:AO9"/>
    <mergeCell ref="AP9:BF9"/>
    <mergeCell ref="BG9:BN9"/>
    <mergeCell ref="BO10:BR10"/>
    <mergeCell ref="BS10:CB10"/>
    <mergeCell ref="BS8:CB8"/>
    <mergeCell ref="CD8:CQ8"/>
    <mergeCell ref="CR8:CY8"/>
    <mergeCell ref="DQ9:EC9"/>
    <mergeCell ref="BO9:BR9"/>
    <mergeCell ref="BS9:CB9"/>
    <mergeCell ref="CZ8:DC8"/>
    <mergeCell ref="DD8:DP8"/>
    <mergeCell ref="DQ8:EC8"/>
    <mergeCell ref="DQ7:EC7"/>
    <mergeCell ref="B7:Q7"/>
    <mergeCell ref="R7:Y7"/>
    <mergeCell ref="Z7:AC7"/>
    <mergeCell ref="AD7:AK7"/>
    <mergeCell ref="AL7:AO7"/>
    <mergeCell ref="AP7:BF7"/>
    <mergeCell ref="BG7:BN7"/>
    <mergeCell ref="BO7:BR7"/>
    <mergeCell ref="BS7:CB7"/>
    <mergeCell ref="CD7:CQ7"/>
    <mergeCell ref="CR7:CY7"/>
    <mergeCell ref="CZ7:DC7"/>
    <mergeCell ref="DD7:DP7"/>
    <mergeCell ref="B6:Q6"/>
    <mergeCell ref="R6:Y6"/>
    <mergeCell ref="Z6:AC6"/>
    <mergeCell ref="AD6:AK6"/>
    <mergeCell ref="AL6:AO6"/>
    <mergeCell ref="AP6:BF6"/>
    <mergeCell ref="BG6:BN6"/>
    <mergeCell ref="AP5:BF5"/>
    <mergeCell ref="B5:Q5"/>
    <mergeCell ref="R5:Y5"/>
    <mergeCell ref="Z5:AC5"/>
    <mergeCell ref="AD5:AK5"/>
    <mergeCell ref="AL5:AO5"/>
    <mergeCell ref="BG5:BN5"/>
    <mergeCell ref="CR5:CY5"/>
    <mergeCell ref="DQ6:EC6"/>
    <mergeCell ref="BO6:BR6"/>
    <mergeCell ref="BS6:CB6"/>
    <mergeCell ref="DH1:DN1"/>
    <mergeCell ref="DP1:EC1"/>
    <mergeCell ref="BO4:BR4"/>
    <mergeCell ref="BS4:CB4"/>
    <mergeCell ref="CD4:EC4"/>
    <mergeCell ref="DD5:DP5"/>
    <mergeCell ref="DQ5:EC5"/>
    <mergeCell ref="CZ5:DC5"/>
    <mergeCell ref="BO5:BR5"/>
    <mergeCell ref="BS5:CB5"/>
    <mergeCell ref="CD5:CQ5"/>
    <mergeCell ref="CD6:CQ6"/>
    <mergeCell ref="CR6:CY6"/>
    <mergeCell ref="CZ6:DC6"/>
    <mergeCell ref="DD6:DP6"/>
    <mergeCell ref="B3:AO3"/>
    <mergeCell ref="AP3:CB3"/>
    <mergeCell ref="CD3:EC3"/>
    <mergeCell ref="B4:Q4"/>
    <mergeCell ref="R4:Y4"/>
    <mergeCell ref="Z4:AC4"/>
    <mergeCell ref="AD4:AK4"/>
    <mergeCell ref="AL4:AO4"/>
    <mergeCell ref="AP4:BF4"/>
    <mergeCell ref="BG4:BN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A1EA7-B510-41C9-B6EE-761074135D4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98" customWidth="1"/>
    <col min="131" max="131" width="1.625" style="98" customWidth="1"/>
    <col min="132" max="16384" width="9" style="98" hidden="1"/>
  </cols>
  <sheetData>
    <row r="1" spans="1:131" s="100" customFormat="1" ht="11.25" customHeight="1" thickBot="1" x14ac:dyDescent="0.2">
      <c r="A1" s="145"/>
      <c r="B1" s="145"/>
      <c r="C1" s="145"/>
      <c r="D1" s="145"/>
      <c r="E1" s="145"/>
      <c r="F1" s="145"/>
      <c r="G1" s="145"/>
      <c r="H1" s="145"/>
      <c r="I1" s="145"/>
      <c r="J1" s="145"/>
      <c r="K1" s="145"/>
      <c r="L1" s="145"/>
      <c r="M1" s="145"/>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44"/>
      <c r="DQ1" s="143"/>
      <c r="DR1" s="143"/>
      <c r="DS1" s="143"/>
      <c r="DT1" s="143"/>
      <c r="DU1" s="143"/>
      <c r="DV1" s="143"/>
      <c r="DW1" s="143"/>
      <c r="DX1" s="143"/>
      <c r="DY1" s="143"/>
      <c r="DZ1" s="143"/>
      <c r="EA1" s="101"/>
    </row>
    <row r="2" spans="1:131" s="139" customFormat="1" ht="26.25" customHeight="1" thickBot="1" x14ac:dyDescent="0.2">
      <c r="A2" s="142" t="s">
        <v>430</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758" t="s">
        <v>429</v>
      </c>
      <c r="DK2" s="759"/>
      <c r="DL2" s="759"/>
      <c r="DM2" s="759"/>
      <c r="DN2" s="759"/>
      <c r="DO2" s="760"/>
      <c r="DP2" s="141"/>
      <c r="DQ2" s="758" t="s">
        <v>428</v>
      </c>
      <c r="DR2" s="759"/>
      <c r="DS2" s="759"/>
      <c r="DT2" s="759"/>
      <c r="DU2" s="759"/>
      <c r="DV2" s="759"/>
      <c r="DW2" s="759"/>
      <c r="DX2" s="759"/>
      <c r="DY2" s="759"/>
      <c r="DZ2" s="760"/>
      <c r="EA2" s="140"/>
    </row>
    <row r="3" spans="1:131" s="100" customFormat="1" ht="11.25" customHeight="1" x14ac:dyDescent="0.15">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01"/>
    </row>
    <row r="4" spans="1:131" s="134" customFormat="1" ht="26.25" customHeight="1" thickBot="1" x14ac:dyDescent="0.2">
      <c r="A4" s="761" t="s">
        <v>427</v>
      </c>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761"/>
      <c r="AK4" s="761"/>
      <c r="AL4" s="761"/>
      <c r="AM4" s="761"/>
      <c r="AN4" s="761"/>
      <c r="AO4" s="761"/>
      <c r="AP4" s="761"/>
      <c r="AQ4" s="761"/>
      <c r="AR4" s="761"/>
      <c r="AS4" s="761"/>
      <c r="AT4" s="761"/>
      <c r="AU4" s="761"/>
      <c r="AV4" s="761"/>
      <c r="AW4" s="761"/>
      <c r="AX4" s="761"/>
      <c r="AY4" s="761"/>
      <c r="AZ4" s="132"/>
      <c r="BA4" s="132"/>
      <c r="BB4" s="132"/>
      <c r="BC4" s="132"/>
      <c r="BD4" s="132"/>
      <c r="BE4" s="105"/>
      <c r="BF4" s="105"/>
      <c r="BG4" s="105"/>
      <c r="BH4" s="105"/>
      <c r="BI4" s="105"/>
      <c r="BJ4" s="105"/>
      <c r="BK4" s="105"/>
      <c r="BL4" s="105"/>
      <c r="BM4" s="105"/>
      <c r="BN4" s="105"/>
      <c r="BO4" s="105"/>
      <c r="BP4" s="105"/>
      <c r="BQ4" s="132" t="s">
        <v>426</v>
      </c>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06"/>
    </row>
    <row r="5" spans="1:131" s="134" customFormat="1" ht="26.25" customHeight="1" x14ac:dyDescent="0.15">
      <c r="A5" s="762" t="s">
        <v>397</v>
      </c>
      <c r="B5" s="763"/>
      <c r="C5" s="763"/>
      <c r="D5" s="763"/>
      <c r="E5" s="763"/>
      <c r="F5" s="763"/>
      <c r="G5" s="763"/>
      <c r="H5" s="763"/>
      <c r="I5" s="763"/>
      <c r="J5" s="763"/>
      <c r="K5" s="763"/>
      <c r="L5" s="763"/>
      <c r="M5" s="763"/>
      <c r="N5" s="763"/>
      <c r="O5" s="763"/>
      <c r="P5" s="764"/>
      <c r="Q5" s="768" t="s">
        <v>425</v>
      </c>
      <c r="R5" s="769"/>
      <c r="S5" s="769"/>
      <c r="T5" s="769"/>
      <c r="U5" s="770"/>
      <c r="V5" s="768" t="s">
        <v>424</v>
      </c>
      <c r="W5" s="769"/>
      <c r="X5" s="769"/>
      <c r="Y5" s="769"/>
      <c r="Z5" s="770"/>
      <c r="AA5" s="768" t="s">
        <v>423</v>
      </c>
      <c r="AB5" s="769"/>
      <c r="AC5" s="769"/>
      <c r="AD5" s="769"/>
      <c r="AE5" s="769"/>
      <c r="AF5" s="774" t="s">
        <v>422</v>
      </c>
      <c r="AG5" s="769"/>
      <c r="AH5" s="769"/>
      <c r="AI5" s="769"/>
      <c r="AJ5" s="775"/>
      <c r="AK5" s="769" t="s">
        <v>421</v>
      </c>
      <c r="AL5" s="769"/>
      <c r="AM5" s="769"/>
      <c r="AN5" s="769"/>
      <c r="AO5" s="770"/>
      <c r="AP5" s="768" t="s">
        <v>420</v>
      </c>
      <c r="AQ5" s="769"/>
      <c r="AR5" s="769"/>
      <c r="AS5" s="769"/>
      <c r="AT5" s="770"/>
      <c r="AU5" s="768" t="s">
        <v>380</v>
      </c>
      <c r="AV5" s="769"/>
      <c r="AW5" s="769"/>
      <c r="AX5" s="769"/>
      <c r="AY5" s="775"/>
      <c r="AZ5" s="137"/>
      <c r="BA5" s="137"/>
      <c r="BB5" s="137"/>
      <c r="BC5" s="137"/>
      <c r="BD5" s="137"/>
      <c r="BE5" s="102"/>
      <c r="BF5" s="102"/>
      <c r="BG5" s="102"/>
      <c r="BH5" s="102"/>
      <c r="BI5" s="102"/>
      <c r="BJ5" s="102"/>
      <c r="BK5" s="102"/>
      <c r="BL5" s="102"/>
      <c r="BM5" s="102"/>
      <c r="BN5" s="102"/>
      <c r="BO5" s="102"/>
      <c r="BP5" s="102"/>
      <c r="BQ5" s="762" t="s">
        <v>419</v>
      </c>
      <c r="BR5" s="763"/>
      <c r="BS5" s="763"/>
      <c r="BT5" s="763"/>
      <c r="BU5" s="763"/>
      <c r="BV5" s="763"/>
      <c r="BW5" s="763"/>
      <c r="BX5" s="763"/>
      <c r="BY5" s="763"/>
      <c r="BZ5" s="763"/>
      <c r="CA5" s="763"/>
      <c r="CB5" s="763"/>
      <c r="CC5" s="763"/>
      <c r="CD5" s="763"/>
      <c r="CE5" s="763"/>
      <c r="CF5" s="763"/>
      <c r="CG5" s="764"/>
      <c r="CH5" s="768" t="s">
        <v>418</v>
      </c>
      <c r="CI5" s="769"/>
      <c r="CJ5" s="769"/>
      <c r="CK5" s="769"/>
      <c r="CL5" s="770"/>
      <c r="CM5" s="768" t="s">
        <v>417</v>
      </c>
      <c r="CN5" s="769"/>
      <c r="CO5" s="769"/>
      <c r="CP5" s="769"/>
      <c r="CQ5" s="770"/>
      <c r="CR5" s="768" t="s">
        <v>416</v>
      </c>
      <c r="CS5" s="769"/>
      <c r="CT5" s="769"/>
      <c r="CU5" s="769"/>
      <c r="CV5" s="770"/>
      <c r="CW5" s="768" t="s">
        <v>415</v>
      </c>
      <c r="CX5" s="769"/>
      <c r="CY5" s="769"/>
      <c r="CZ5" s="769"/>
      <c r="DA5" s="770"/>
      <c r="DB5" s="768" t="s">
        <v>414</v>
      </c>
      <c r="DC5" s="769"/>
      <c r="DD5" s="769"/>
      <c r="DE5" s="769"/>
      <c r="DF5" s="770"/>
      <c r="DG5" s="778" t="s">
        <v>413</v>
      </c>
      <c r="DH5" s="779"/>
      <c r="DI5" s="779"/>
      <c r="DJ5" s="779"/>
      <c r="DK5" s="780"/>
      <c r="DL5" s="778" t="s">
        <v>412</v>
      </c>
      <c r="DM5" s="779"/>
      <c r="DN5" s="779"/>
      <c r="DO5" s="779"/>
      <c r="DP5" s="780"/>
      <c r="DQ5" s="768" t="s">
        <v>411</v>
      </c>
      <c r="DR5" s="769"/>
      <c r="DS5" s="769"/>
      <c r="DT5" s="769"/>
      <c r="DU5" s="770"/>
      <c r="DV5" s="768" t="s">
        <v>380</v>
      </c>
      <c r="DW5" s="769"/>
      <c r="DX5" s="769"/>
      <c r="DY5" s="769"/>
      <c r="DZ5" s="775"/>
      <c r="EA5" s="106"/>
    </row>
    <row r="6" spans="1:131" s="134" customFormat="1" ht="26.25" customHeight="1" thickBot="1" x14ac:dyDescent="0.2">
      <c r="A6" s="765"/>
      <c r="B6" s="766"/>
      <c r="C6" s="766"/>
      <c r="D6" s="766"/>
      <c r="E6" s="766"/>
      <c r="F6" s="766"/>
      <c r="G6" s="766"/>
      <c r="H6" s="766"/>
      <c r="I6" s="766"/>
      <c r="J6" s="766"/>
      <c r="K6" s="766"/>
      <c r="L6" s="766"/>
      <c r="M6" s="766"/>
      <c r="N6" s="766"/>
      <c r="O6" s="766"/>
      <c r="P6" s="767"/>
      <c r="Q6" s="771"/>
      <c r="R6" s="772"/>
      <c r="S6" s="772"/>
      <c r="T6" s="772"/>
      <c r="U6" s="773"/>
      <c r="V6" s="771"/>
      <c r="W6" s="772"/>
      <c r="X6" s="772"/>
      <c r="Y6" s="772"/>
      <c r="Z6" s="773"/>
      <c r="AA6" s="771"/>
      <c r="AB6" s="772"/>
      <c r="AC6" s="772"/>
      <c r="AD6" s="772"/>
      <c r="AE6" s="772"/>
      <c r="AF6" s="776"/>
      <c r="AG6" s="772"/>
      <c r="AH6" s="772"/>
      <c r="AI6" s="772"/>
      <c r="AJ6" s="777"/>
      <c r="AK6" s="772"/>
      <c r="AL6" s="772"/>
      <c r="AM6" s="772"/>
      <c r="AN6" s="772"/>
      <c r="AO6" s="773"/>
      <c r="AP6" s="771"/>
      <c r="AQ6" s="772"/>
      <c r="AR6" s="772"/>
      <c r="AS6" s="772"/>
      <c r="AT6" s="773"/>
      <c r="AU6" s="771"/>
      <c r="AV6" s="772"/>
      <c r="AW6" s="772"/>
      <c r="AX6" s="772"/>
      <c r="AY6" s="777"/>
      <c r="AZ6" s="132"/>
      <c r="BA6" s="132"/>
      <c r="BB6" s="132"/>
      <c r="BC6" s="132"/>
      <c r="BD6" s="132"/>
      <c r="BE6" s="105"/>
      <c r="BF6" s="105"/>
      <c r="BG6" s="105"/>
      <c r="BH6" s="105"/>
      <c r="BI6" s="105"/>
      <c r="BJ6" s="105"/>
      <c r="BK6" s="105"/>
      <c r="BL6" s="105"/>
      <c r="BM6" s="105"/>
      <c r="BN6" s="105"/>
      <c r="BO6" s="105"/>
      <c r="BP6" s="105"/>
      <c r="BQ6" s="765"/>
      <c r="BR6" s="766"/>
      <c r="BS6" s="766"/>
      <c r="BT6" s="766"/>
      <c r="BU6" s="766"/>
      <c r="BV6" s="766"/>
      <c r="BW6" s="766"/>
      <c r="BX6" s="766"/>
      <c r="BY6" s="766"/>
      <c r="BZ6" s="766"/>
      <c r="CA6" s="766"/>
      <c r="CB6" s="766"/>
      <c r="CC6" s="766"/>
      <c r="CD6" s="766"/>
      <c r="CE6" s="766"/>
      <c r="CF6" s="766"/>
      <c r="CG6" s="767"/>
      <c r="CH6" s="771"/>
      <c r="CI6" s="772"/>
      <c r="CJ6" s="772"/>
      <c r="CK6" s="772"/>
      <c r="CL6" s="773"/>
      <c r="CM6" s="771"/>
      <c r="CN6" s="772"/>
      <c r="CO6" s="772"/>
      <c r="CP6" s="772"/>
      <c r="CQ6" s="773"/>
      <c r="CR6" s="771"/>
      <c r="CS6" s="772"/>
      <c r="CT6" s="772"/>
      <c r="CU6" s="772"/>
      <c r="CV6" s="773"/>
      <c r="CW6" s="771"/>
      <c r="CX6" s="772"/>
      <c r="CY6" s="772"/>
      <c r="CZ6" s="772"/>
      <c r="DA6" s="773"/>
      <c r="DB6" s="771"/>
      <c r="DC6" s="772"/>
      <c r="DD6" s="772"/>
      <c r="DE6" s="772"/>
      <c r="DF6" s="773"/>
      <c r="DG6" s="781"/>
      <c r="DH6" s="782"/>
      <c r="DI6" s="782"/>
      <c r="DJ6" s="782"/>
      <c r="DK6" s="783"/>
      <c r="DL6" s="781"/>
      <c r="DM6" s="782"/>
      <c r="DN6" s="782"/>
      <c r="DO6" s="782"/>
      <c r="DP6" s="783"/>
      <c r="DQ6" s="771"/>
      <c r="DR6" s="772"/>
      <c r="DS6" s="772"/>
      <c r="DT6" s="772"/>
      <c r="DU6" s="773"/>
      <c r="DV6" s="771"/>
      <c r="DW6" s="772"/>
      <c r="DX6" s="772"/>
      <c r="DY6" s="772"/>
      <c r="DZ6" s="777"/>
      <c r="EA6" s="106"/>
    </row>
    <row r="7" spans="1:131" s="134" customFormat="1" ht="26.25" customHeight="1" thickTop="1" x14ac:dyDescent="0.15">
      <c r="A7" s="130">
        <v>1</v>
      </c>
      <c r="B7" s="784" t="s">
        <v>410</v>
      </c>
      <c r="C7" s="785"/>
      <c r="D7" s="785"/>
      <c r="E7" s="785"/>
      <c r="F7" s="785"/>
      <c r="G7" s="785"/>
      <c r="H7" s="785"/>
      <c r="I7" s="785"/>
      <c r="J7" s="785"/>
      <c r="K7" s="785"/>
      <c r="L7" s="785"/>
      <c r="M7" s="785"/>
      <c r="N7" s="785"/>
      <c r="O7" s="785"/>
      <c r="P7" s="786"/>
      <c r="Q7" s="787">
        <v>27605</v>
      </c>
      <c r="R7" s="788"/>
      <c r="S7" s="788"/>
      <c r="T7" s="788"/>
      <c r="U7" s="788"/>
      <c r="V7" s="788">
        <v>26768</v>
      </c>
      <c r="W7" s="788"/>
      <c r="X7" s="788"/>
      <c r="Y7" s="788"/>
      <c r="Z7" s="788"/>
      <c r="AA7" s="788">
        <f>Q7-V7</f>
        <v>837</v>
      </c>
      <c r="AB7" s="788"/>
      <c r="AC7" s="788"/>
      <c r="AD7" s="788"/>
      <c r="AE7" s="789"/>
      <c r="AF7" s="790">
        <v>779</v>
      </c>
      <c r="AG7" s="791"/>
      <c r="AH7" s="791"/>
      <c r="AI7" s="791"/>
      <c r="AJ7" s="792"/>
      <c r="AK7" s="796">
        <v>1114</v>
      </c>
      <c r="AL7" s="797"/>
      <c r="AM7" s="797"/>
      <c r="AN7" s="797"/>
      <c r="AO7" s="797"/>
      <c r="AP7" s="797">
        <v>24534</v>
      </c>
      <c r="AQ7" s="797"/>
      <c r="AR7" s="797"/>
      <c r="AS7" s="797"/>
      <c r="AT7" s="797"/>
      <c r="AU7" s="798"/>
      <c r="AV7" s="798"/>
      <c r="AW7" s="798"/>
      <c r="AX7" s="798"/>
      <c r="AY7" s="799"/>
      <c r="AZ7" s="132"/>
      <c r="BA7" s="132"/>
      <c r="BB7" s="132"/>
      <c r="BC7" s="132"/>
      <c r="BD7" s="132"/>
      <c r="BE7" s="105"/>
      <c r="BF7" s="105"/>
      <c r="BG7" s="105"/>
      <c r="BH7" s="105"/>
      <c r="BI7" s="105"/>
      <c r="BJ7" s="105"/>
      <c r="BK7" s="105"/>
      <c r="BL7" s="105"/>
      <c r="BM7" s="105"/>
      <c r="BN7" s="105"/>
      <c r="BO7" s="105"/>
      <c r="BP7" s="105"/>
      <c r="BQ7" s="136">
        <v>1</v>
      </c>
      <c r="BR7" s="135"/>
      <c r="BS7" s="800" t="s">
        <v>409</v>
      </c>
      <c r="BT7" s="801"/>
      <c r="BU7" s="801"/>
      <c r="BV7" s="801"/>
      <c r="BW7" s="801"/>
      <c r="BX7" s="801"/>
      <c r="BY7" s="801"/>
      <c r="BZ7" s="801"/>
      <c r="CA7" s="801"/>
      <c r="CB7" s="801"/>
      <c r="CC7" s="801"/>
      <c r="CD7" s="801"/>
      <c r="CE7" s="801"/>
      <c r="CF7" s="801"/>
      <c r="CG7" s="802"/>
      <c r="CH7" s="793">
        <v>13</v>
      </c>
      <c r="CI7" s="794"/>
      <c r="CJ7" s="794"/>
      <c r="CK7" s="794"/>
      <c r="CL7" s="795"/>
      <c r="CM7" s="793">
        <v>1377</v>
      </c>
      <c r="CN7" s="794"/>
      <c r="CO7" s="794"/>
      <c r="CP7" s="794"/>
      <c r="CQ7" s="795"/>
      <c r="CR7" s="793">
        <v>380</v>
      </c>
      <c r="CS7" s="794"/>
      <c r="CT7" s="794"/>
      <c r="CU7" s="794"/>
      <c r="CV7" s="795"/>
      <c r="CW7" s="793" t="s">
        <v>375</v>
      </c>
      <c r="CX7" s="794"/>
      <c r="CY7" s="794"/>
      <c r="CZ7" s="794"/>
      <c r="DA7" s="795"/>
      <c r="DB7" s="793" t="s">
        <v>408</v>
      </c>
      <c r="DC7" s="794"/>
      <c r="DD7" s="794"/>
      <c r="DE7" s="794"/>
      <c r="DF7" s="795"/>
      <c r="DG7" s="793" t="s">
        <v>375</v>
      </c>
      <c r="DH7" s="794"/>
      <c r="DI7" s="794"/>
      <c r="DJ7" s="794"/>
      <c r="DK7" s="795"/>
      <c r="DL7" s="793" t="s">
        <v>408</v>
      </c>
      <c r="DM7" s="794"/>
      <c r="DN7" s="794"/>
      <c r="DO7" s="794"/>
      <c r="DP7" s="795"/>
      <c r="DQ7" s="793" t="s">
        <v>375</v>
      </c>
      <c r="DR7" s="794"/>
      <c r="DS7" s="794"/>
      <c r="DT7" s="794"/>
      <c r="DU7" s="795"/>
      <c r="DV7" s="755"/>
      <c r="DW7" s="756"/>
      <c r="DX7" s="756"/>
      <c r="DY7" s="756"/>
      <c r="DZ7" s="757"/>
      <c r="EA7" s="106"/>
    </row>
    <row r="8" spans="1:131" s="134" customFormat="1" ht="26.25" customHeight="1" x14ac:dyDescent="0.15">
      <c r="A8" s="129">
        <v>2</v>
      </c>
      <c r="B8" s="809" t="s">
        <v>407</v>
      </c>
      <c r="C8" s="810"/>
      <c r="D8" s="810"/>
      <c r="E8" s="810"/>
      <c r="F8" s="810"/>
      <c r="G8" s="810"/>
      <c r="H8" s="810"/>
      <c r="I8" s="810"/>
      <c r="J8" s="810"/>
      <c r="K8" s="810"/>
      <c r="L8" s="810"/>
      <c r="M8" s="810"/>
      <c r="N8" s="810"/>
      <c r="O8" s="810"/>
      <c r="P8" s="811"/>
      <c r="Q8" s="812">
        <v>146</v>
      </c>
      <c r="R8" s="813"/>
      <c r="S8" s="813"/>
      <c r="T8" s="813"/>
      <c r="U8" s="813"/>
      <c r="V8" s="813">
        <v>140</v>
      </c>
      <c r="W8" s="813"/>
      <c r="X8" s="813"/>
      <c r="Y8" s="813"/>
      <c r="Z8" s="813"/>
      <c r="AA8" s="814">
        <f>Q8-V8</f>
        <v>6</v>
      </c>
      <c r="AB8" s="815"/>
      <c r="AC8" s="815"/>
      <c r="AD8" s="815"/>
      <c r="AE8" s="816"/>
      <c r="AF8" s="817" t="s">
        <v>375</v>
      </c>
      <c r="AG8" s="815"/>
      <c r="AH8" s="815"/>
      <c r="AI8" s="815"/>
      <c r="AJ8" s="816"/>
      <c r="AK8" s="818" t="s">
        <v>375</v>
      </c>
      <c r="AL8" s="803"/>
      <c r="AM8" s="803"/>
      <c r="AN8" s="803"/>
      <c r="AO8" s="803"/>
      <c r="AP8" s="803">
        <v>821</v>
      </c>
      <c r="AQ8" s="803"/>
      <c r="AR8" s="803"/>
      <c r="AS8" s="803"/>
      <c r="AT8" s="803"/>
      <c r="AU8" s="804"/>
      <c r="AV8" s="804"/>
      <c r="AW8" s="804"/>
      <c r="AX8" s="804"/>
      <c r="AY8" s="805"/>
      <c r="AZ8" s="132"/>
      <c r="BA8" s="132"/>
      <c r="BB8" s="132"/>
      <c r="BC8" s="132"/>
      <c r="BD8" s="132"/>
      <c r="BE8" s="105"/>
      <c r="BF8" s="105"/>
      <c r="BG8" s="105"/>
      <c r="BH8" s="105"/>
      <c r="BI8" s="105"/>
      <c r="BJ8" s="105"/>
      <c r="BK8" s="105"/>
      <c r="BL8" s="105"/>
      <c r="BM8" s="105"/>
      <c r="BN8" s="105"/>
      <c r="BO8" s="105"/>
      <c r="BP8" s="105"/>
      <c r="BQ8" s="127">
        <v>2</v>
      </c>
      <c r="BR8" s="131"/>
      <c r="BS8" s="806" t="s">
        <v>406</v>
      </c>
      <c r="BT8" s="807"/>
      <c r="BU8" s="807"/>
      <c r="BV8" s="807"/>
      <c r="BW8" s="807"/>
      <c r="BX8" s="807"/>
      <c r="BY8" s="807"/>
      <c r="BZ8" s="807"/>
      <c r="CA8" s="807"/>
      <c r="CB8" s="807"/>
      <c r="CC8" s="807"/>
      <c r="CD8" s="807"/>
      <c r="CE8" s="807"/>
      <c r="CF8" s="807"/>
      <c r="CG8" s="808"/>
      <c r="CH8" s="819" t="s">
        <v>375</v>
      </c>
      <c r="CI8" s="820"/>
      <c r="CJ8" s="820"/>
      <c r="CK8" s="820"/>
      <c r="CL8" s="821"/>
      <c r="CM8" s="819">
        <v>18</v>
      </c>
      <c r="CN8" s="820"/>
      <c r="CO8" s="820"/>
      <c r="CP8" s="820"/>
      <c r="CQ8" s="821"/>
      <c r="CR8" s="819">
        <v>3</v>
      </c>
      <c r="CS8" s="820"/>
      <c r="CT8" s="820"/>
      <c r="CU8" s="820"/>
      <c r="CV8" s="821"/>
      <c r="CW8" s="819" t="s">
        <v>371</v>
      </c>
      <c r="CX8" s="820"/>
      <c r="CY8" s="820"/>
      <c r="CZ8" s="820"/>
      <c r="DA8" s="821"/>
      <c r="DB8" s="819" t="s">
        <v>372</v>
      </c>
      <c r="DC8" s="820"/>
      <c r="DD8" s="820"/>
      <c r="DE8" s="820"/>
      <c r="DF8" s="821"/>
      <c r="DG8" s="819" t="s">
        <v>371</v>
      </c>
      <c r="DH8" s="820"/>
      <c r="DI8" s="820"/>
      <c r="DJ8" s="820"/>
      <c r="DK8" s="821"/>
      <c r="DL8" s="819" t="s">
        <v>372</v>
      </c>
      <c r="DM8" s="820"/>
      <c r="DN8" s="820"/>
      <c r="DO8" s="820"/>
      <c r="DP8" s="821"/>
      <c r="DQ8" s="819" t="s">
        <v>371</v>
      </c>
      <c r="DR8" s="820"/>
      <c r="DS8" s="820"/>
      <c r="DT8" s="820"/>
      <c r="DU8" s="821"/>
      <c r="DV8" s="822"/>
      <c r="DW8" s="823"/>
      <c r="DX8" s="823"/>
      <c r="DY8" s="823"/>
      <c r="DZ8" s="824"/>
      <c r="EA8" s="106"/>
    </row>
    <row r="9" spans="1:131" s="134" customFormat="1" ht="26.25" customHeight="1" x14ac:dyDescent="0.15">
      <c r="A9" s="129">
        <v>3</v>
      </c>
      <c r="B9" s="809" t="s">
        <v>405</v>
      </c>
      <c r="C9" s="810"/>
      <c r="D9" s="810"/>
      <c r="E9" s="810"/>
      <c r="F9" s="810"/>
      <c r="G9" s="810"/>
      <c r="H9" s="810"/>
      <c r="I9" s="810"/>
      <c r="J9" s="810"/>
      <c r="K9" s="810"/>
      <c r="L9" s="810"/>
      <c r="M9" s="810"/>
      <c r="N9" s="810"/>
      <c r="O9" s="810"/>
      <c r="P9" s="811"/>
      <c r="Q9" s="812">
        <v>57</v>
      </c>
      <c r="R9" s="813"/>
      <c r="S9" s="813"/>
      <c r="T9" s="813"/>
      <c r="U9" s="813"/>
      <c r="V9" s="813">
        <v>57</v>
      </c>
      <c r="W9" s="813"/>
      <c r="X9" s="813"/>
      <c r="Y9" s="813"/>
      <c r="Z9" s="813"/>
      <c r="AA9" s="814" t="s">
        <v>375</v>
      </c>
      <c r="AB9" s="815"/>
      <c r="AC9" s="815"/>
      <c r="AD9" s="815"/>
      <c r="AE9" s="816"/>
      <c r="AF9" s="817" t="s">
        <v>375</v>
      </c>
      <c r="AG9" s="815"/>
      <c r="AH9" s="815"/>
      <c r="AI9" s="815"/>
      <c r="AJ9" s="816"/>
      <c r="AK9" s="818" t="s">
        <v>375</v>
      </c>
      <c r="AL9" s="803"/>
      <c r="AM9" s="803"/>
      <c r="AN9" s="803"/>
      <c r="AO9" s="803"/>
      <c r="AP9" s="803">
        <v>113</v>
      </c>
      <c r="AQ9" s="803"/>
      <c r="AR9" s="803"/>
      <c r="AS9" s="803"/>
      <c r="AT9" s="803"/>
      <c r="AU9" s="804"/>
      <c r="AV9" s="804"/>
      <c r="AW9" s="804"/>
      <c r="AX9" s="804"/>
      <c r="AY9" s="805"/>
      <c r="AZ9" s="132"/>
      <c r="BA9" s="132"/>
      <c r="BB9" s="132"/>
      <c r="BC9" s="132"/>
      <c r="BD9" s="132"/>
      <c r="BE9" s="105"/>
      <c r="BF9" s="105"/>
      <c r="BG9" s="105"/>
      <c r="BH9" s="105"/>
      <c r="BI9" s="105"/>
      <c r="BJ9" s="105"/>
      <c r="BK9" s="105"/>
      <c r="BL9" s="105"/>
      <c r="BM9" s="105"/>
      <c r="BN9" s="105"/>
      <c r="BO9" s="105"/>
      <c r="BP9" s="105"/>
      <c r="BQ9" s="127">
        <v>3</v>
      </c>
      <c r="BR9" s="131"/>
      <c r="BS9" s="806" t="s">
        <v>404</v>
      </c>
      <c r="BT9" s="807"/>
      <c r="BU9" s="807"/>
      <c r="BV9" s="807"/>
      <c r="BW9" s="807"/>
      <c r="BX9" s="807"/>
      <c r="BY9" s="807"/>
      <c r="BZ9" s="807"/>
      <c r="CA9" s="807"/>
      <c r="CB9" s="807"/>
      <c r="CC9" s="807"/>
      <c r="CD9" s="807"/>
      <c r="CE9" s="807"/>
      <c r="CF9" s="807"/>
      <c r="CG9" s="808"/>
      <c r="CH9" s="819">
        <v>5</v>
      </c>
      <c r="CI9" s="820"/>
      <c r="CJ9" s="820"/>
      <c r="CK9" s="820"/>
      <c r="CL9" s="821"/>
      <c r="CM9" s="819">
        <v>25</v>
      </c>
      <c r="CN9" s="820"/>
      <c r="CO9" s="820"/>
      <c r="CP9" s="820"/>
      <c r="CQ9" s="821"/>
      <c r="CR9" s="819">
        <v>30</v>
      </c>
      <c r="CS9" s="820"/>
      <c r="CT9" s="820"/>
      <c r="CU9" s="820"/>
      <c r="CV9" s="821"/>
      <c r="CW9" s="819" t="s">
        <v>371</v>
      </c>
      <c r="CX9" s="820"/>
      <c r="CY9" s="820"/>
      <c r="CZ9" s="820"/>
      <c r="DA9" s="821"/>
      <c r="DB9" s="819" t="s">
        <v>372</v>
      </c>
      <c r="DC9" s="820"/>
      <c r="DD9" s="820"/>
      <c r="DE9" s="820"/>
      <c r="DF9" s="821"/>
      <c r="DG9" s="819" t="s">
        <v>371</v>
      </c>
      <c r="DH9" s="820"/>
      <c r="DI9" s="820"/>
      <c r="DJ9" s="820"/>
      <c r="DK9" s="821"/>
      <c r="DL9" s="819" t="s">
        <v>372</v>
      </c>
      <c r="DM9" s="820"/>
      <c r="DN9" s="820"/>
      <c r="DO9" s="820"/>
      <c r="DP9" s="821"/>
      <c r="DQ9" s="819" t="s">
        <v>371</v>
      </c>
      <c r="DR9" s="820"/>
      <c r="DS9" s="820"/>
      <c r="DT9" s="820"/>
      <c r="DU9" s="821"/>
      <c r="DV9" s="822"/>
      <c r="DW9" s="823"/>
      <c r="DX9" s="823"/>
      <c r="DY9" s="823"/>
      <c r="DZ9" s="824"/>
      <c r="EA9" s="106"/>
    </row>
    <row r="10" spans="1:131" s="134" customFormat="1" ht="26.25" customHeight="1" x14ac:dyDescent="0.15">
      <c r="A10" s="129">
        <v>4</v>
      </c>
      <c r="B10" s="809" t="s">
        <v>403</v>
      </c>
      <c r="C10" s="810"/>
      <c r="D10" s="810"/>
      <c r="E10" s="810"/>
      <c r="F10" s="810"/>
      <c r="G10" s="810"/>
      <c r="H10" s="810"/>
      <c r="I10" s="810"/>
      <c r="J10" s="810"/>
      <c r="K10" s="810"/>
      <c r="L10" s="810"/>
      <c r="M10" s="810"/>
      <c r="N10" s="810"/>
      <c r="O10" s="810"/>
      <c r="P10" s="811"/>
      <c r="Q10" s="812">
        <v>502</v>
      </c>
      <c r="R10" s="813"/>
      <c r="S10" s="813"/>
      <c r="T10" s="813"/>
      <c r="U10" s="813"/>
      <c r="V10" s="813">
        <v>502</v>
      </c>
      <c r="W10" s="813"/>
      <c r="X10" s="813"/>
      <c r="Y10" s="813"/>
      <c r="Z10" s="813"/>
      <c r="AA10" s="814" t="s">
        <v>375</v>
      </c>
      <c r="AB10" s="815"/>
      <c r="AC10" s="815"/>
      <c r="AD10" s="815"/>
      <c r="AE10" s="816"/>
      <c r="AF10" s="817" t="s">
        <v>375</v>
      </c>
      <c r="AG10" s="815"/>
      <c r="AH10" s="815"/>
      <c r="AI10" s="815"/>
      <c r="AJ10" s="816"/>
      <c r="AK10" s="818">
        <v>19</v>
      </c>
      <c r="AL10" s="803"/>
      <c r="AM10" s="803"/>
      <c r="AN10" s="803"/>
      <c r="AO10" s="803"/>
      <c r="AP10" s="803">
        <v>1415</v>
      </c>
      <c r="AQ10" s="803"/>
      <c r="AR10" s="803"/>
      <c r="AS10" s="803"/>
      <c r="AT10" s="803"/>
      <c r="AU10" s="804"/>
      <c r="AV10" s="804"/>
      <c r="AW10" s="804"/>
      <c r="AX10" s="804"/>
      <c r="AY10" s="805"/>
      <c r="AZ10" s="132"/>
      <c r="BA10" s="132"/>
      <c r="BB10" s="132"/>
      <c r="BC10" s="132"/>
      <c r="BD10" s="132"/>
      <c r="BE10" s="105"/>
      <c r="BF10" s="105"/>
      <c r="BG10" s="105"/>
      <c r="BH10" s="105"/>
      <c r="BI10" s="105"/>
      <c r="BJ10" s="105"/>
      <c r="BK10" s="105"/>
      <c r="BL10" s="105"/>
      <c r="BM10" s="105"/>
      <c r="BN10" s="105"/>
      <c r="BO10" s="105"/>
      <c r="BP10" s="105"/>
      <c r="BQ10" s="127">
        <v>4</v>
      </c>
      <c r="BR10" s="131"/>
      <c r="BS10" s="806"/>
      <c r="BT10" s="807"/>
      <c r="BU10" s="807"/>
      <c r="BV10" s="807"/>
      <c r="BW10" s="807"/>
      <c r="BX10" s="807"/>
      <c r="BY10" s="807"/>
      <c r="BZ10" s="807"/>
      <c r="CA10" s="807"/>
      <c r="CB10" s="807"/>
      <c r="CC10" s="807"/>
      <c r="CD10" s="807"/>
      <c r="CE10" s="807"/>
      <c r="CF10" s="807"/>
      <c r="CG10" s="808"/>
      <c r="CH10" s="819"/>
      <c r="CI10" s="820"/>
      <c r="CJ10" s="820"/>
      <c r="CK10" s="820"/>
      <c r="CL10" s="821"/>
      <c r="CM10" s="819"/>
      <c r="CN10" s="820"/>
      <c r="CO10" s="820"/>
      <c r="CP10" s="820"/>
      <c r="CQ10" s="821"/>
      <c r="CR10" s="819"/>
      <c r="CS10" s="820"/>
      <c r="CT10" s="820"/>
      <c r="CU10" s="820"/>
      <c r="CV10" s="821"/>
      <c r="CW10" s="819"/>
      <c r="CX10" s="820"/>
      <c r="CY10" s="820"/>
      <c r="CZ10" s="820"/>
      <c r="DA10" s="821"/>
      <c r="DB10" s="819"/>
      <c r="DC10" s="820"/>
      <c r="DD10" s="820"/>
      <c r="DE10" s="820"/>
      <c r="DF10" s="821"/>
      <c r="DG10" s="819"/>
      <c r="DH10" s="820"/>
      <c r="DI10" s="820"/>
      <c r="DJ10" s="820"/>
      <c r="DK10" s="821"/>
      <c r="DL10" s="819"/>
      <c r="DM10" s="820"/>
      <c r="DN10" s="820"/>
      <c r="DO10" s="820"/>
      <c r="DP10" s="821"/>
      <c r="DQ10" s="819"/>
      <c r="DR10" s="820"/>
      <c r="DS10" s="820"/>
      <c r="DT10" s="820"/>
      <c r="DU10" s="821"/>
      <c r="DV10" s="822"/>
      <c r="DW10" s="823"/>
      <c r="DX10" s="823"/>
      <c r="DY10" s="823"/>
      <c r="DZ10" s="824"/>
      <c r="EA10" s="106"/>
    </row>
    <row r="11" spans="1:131" s="134" customFormat="1" ht="26.25" customHeight="1" x14ac:dyDescent="0.15">
      <c r="A11" s="129">
        <v>5</v>
      </c>
      <c r="B11" s="809" t="s">
        <v>402</v>
      </c>
      <c r="C11" s="810"/>
      <c r="D11" s="810"/>
      <c r="E11" s="810"/>
      <c r="F11" s="810"/>
      <c r="G11" s="810"/>
      <c r="H11" s="810"/>
      <c r="I11" s="810"/>
      <c r="J11" s="810"/>
      <c r="K11" s="810"/>
      <c r="L11" s="810"/>
      <c r="M11" s="810"/>
      <c r="N11" s="810"/>
      <c r="O11" s="810"/>
      <c r="P11" s="811"/>
      <c r="Q11" s="812">
        <v>157</v>
      </c>
      <c r="R11" s="813"/>
      <c r="S11" s="813"/>
      <c r="T11" s="813"/>
      <c r="U11" s="813"/>
      <c r="V11" s="813">
        <v>157</v>
      </c>
      <c r="W11" s="813"/>
      <c r="X11" s="813"/>
      <c r="Y11" s="813"/>
      <c r="Z11" s="813"/>
      <c r="AA11" s="814" t="s">
        <v>375</v>
      </c>
      <c r="AB11" s="815"/>
      <c r="AC11" s="815"/>
      <c r="AD11" s="815"/>
      <c r="AE11" s="816"/>
      <c r="AF11" s="817" t="s">
        <v>375</v>
      </c>
      <c r="AG11" s="815"/>
      <c r="AH11" s="815"/>
      <c r="AI11" s="815"/>
      <c r="AJ11" s="816"/>
      <c r="AK11" s="818">
        <v>29</v>
      </c>
      <c r="AL11" s="803"/>
      <c r="AM11" s="803"/>
      <c r="AN11" s="803"/>
      <c r="AO11" s="803"/>
      <c r="AP11" s="803">
        <v>420</v>
      </c>
      <c r="AQ11" s="803"/>
      <c r="AR11" s="803"/>
      <c r="AS11" s="803"/>
      <c r="AT11" s="803"/>
      <c r="AU11" s="804"/>
      <c r="AV11" s="804"/>
      <c r="AW11" s="804"/>
      <c r="AX11" s="804"/>
      <c r="AY11" s="805"/>
      <c r="AZ11" s="132"/>
      <c r="BA11" s="132"/>
      <c r="BB11" s="132"/>
      <c r="BC11" s="132"/>
      <c r="BD11" s="132"/>
      <c r="BE11" s="105"/>
      <c r="BF11" s="105"/>
      <c r="BG11" s="105"/>
      <c r="BH11" s="105"/>
      <c r="BI11" s="105"/>
      <c r="BJ11" s="105"/>
      <c r="BK11" s="105"/>
      <c r="BL11" s="105"/>
      <c r="BM11" s="105"/>
      <c r="BN11" s="105"/>
      <c r="BO11" s="105"/>
      <c r="BP11" s="105"/>
      <c r="BQ11" s="127">
        <v>5</v>
      </c>
      <c r="BR11" s="131"/>
      <c r="BS11" s="806"/>
      <c r="BT11" s="807"/>
      <c r="BU11" s="807"/>
      <c r="BV11" s="807"/>
      <c r="BW11" s="807"/>
      <c r="BX11" s="807"/>
      <c r="BY11" s="807"/>
      <c r="BZ11" s="807"/>
      <c r="CA11" s="807"/>
      <c r="CB11" s="807"/>
      <c r="CC11" s="807"/>
      <c r="CD11" s="807"/>
      <c r="CE11" s="807"/>
      <c r="CF11" s="807"/>
      <c r="CG11" s="80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22"/>
      <c r="DW11" s="823"/>
      <c r="DX11" s="823"/>
      <c r="DY11" s="823"/>
      <c r="DZ11" s="824"/>
      <c r="EA11" s="106"/>
    </row>
    <row r="12" spans="1:131" s="134" customFormat="1" ht="26.25" customHeight="1" x14ac:dyDescent="0.15">
      <c r="A12" s="129">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7"/>
      <c r="AG12" s="815"/>
      <c r="AH12" s="815"/>
      <c r="AI12" s="815"/>
      <c r="AJ12" s="816"/>
      <c r="AK12" s="818"/>
      <c r="AL12" s="803"/>
      <c r="AM12" s="803"/>
      <c r="AN12" s="803"/>
      <c r="AO12" s="803"/>
      <c r="AP12" s="803"/>
      <c r="AQ12" s="803"/>
      <c r="AR12" s="803"/>
      <c r="AS12" s="803"/>
      <c r="AT12" s="803"/>
      <c r="AU12" s="804"/>
      <c r="AV12" s="804"/>
      <c r="AW12" s="804"/>
      <c r="AX12" s="804"/>
      <c r="AY12" s="805"/>
      <c r="AZ12" s="132"/>
      <c r="BA12" s="132"/>
      <c r="BB12" s="132"/>
      <c r="BC12" s="132"/>
      <c r="BD12" s="132"/>
      <c r="BE12" s="105"/>
      <c r="BF12" s="105"/>
      <c r="BG12" s="105"/>
      <c r="BH12" s="105"/>
      <c r="BI12" s="105"/>
      <c r="BJ12" s="105"/>
      <c r="BK12" s="105"/>
      <c r="BL12" s="105"/>
      <c r="BM12" s="105"/>
      <c r="BN12" s="105"/>
      <c r="BO12" s="105"/>
      <c r="BP12" s="105"/>
      <c r="BQ12" s="127">
        <v>6</v>
      </c>
      <c r="BR12" s="131"/>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06"/>
    </row>
    <row r="13" spans="1:131" s="134" customFormat="1" ht="26.25" customHeight="1" x14ac:dyDescent="0.15">
      <c r="A13" s="129">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7"/>
      <c r="AG13" s="815"/>
      <c r="AH13" s="815"/>
      <c r="AI13" s="815"/>
      <c r="AJ13" s="816"/>
      <c r="AK13" s="818"/>
      <c r="AL13" s="803"/>
      <c r="AM13" s="803"/>
      <c r="AN13" s="803"/>
      <c r="AO13" s="803"/>
      <c r="AP13" s="803"/>
      <c r="AQ13" s="803"/>
      <c r="AR13" s="803"/>
      <c r="AS13" s="803"/>
      <c r="AT13" s="803"/>
      <c r="AU13" s="804"/>
      <c r="AV13" s="804"/>
      <c r="AW13" s="804"/>
      <c r="AX13" s="804"/>
      <c r="AY13" s="805"/>
      <c r="AZ13" s="132"/>
      <c r="BA13" s="132"/>
      <c r="BB13" s="132"/>
      <c r="BC13" s="132"/>
      <c r="BD13" s="132"/>
      <c r="BE13" s="105"/>
      <c r="BF13" s="105"/>
      <c r="BG13" s="105"/>
      <c r="BH13" s="105"/>
      <c r="BI13" s="105"/>
      <c r="BJ13" s="105"/>
      <c r="BK13" s="105"/>
      <c r="BL13" s="105"/>
      <c r="BM13" s="105"/>
      <c r="BN13" s="105"/>
      <c r="BO13" s="105"/>
      <c r="BP13" s="105"/>
      <c r="BQ13" s="127">
        <v>7</v>
      </c>
      <c r="BR13" s="131"/>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06"/>
    </row>
    <row r="14" spans="1:131" s="134" customFormat="1" ht="26.25" customHeight="1" x14ac:dyDescent="0.15">
      <c r="A14" s="129">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7"/>
      <c r="AG14" s="815"/>
      <c r="AH14" s="815"/>
      <c r="AI14" s="815"/>
      <c r="AJ14" s="816"/>
      <c r="AK14" s="818"/>
      <c r="AL14" s="803"/>
      <c r="AM14" s="803"/>
      <c r="AN14" s="803"/>
      <c r="AO14" s="803"/>
      <c r="AP14" s="803"/>
      <c r="AQ14" s="803"/>
      <c r="AR14" s="803"/>
      <c r="AS14" s="803"/>
      <c r="AT14" s="803"/>
      <c r="AU14" s="804"/>
      <c r="AV14" s="804"/>
      <c r="AW14" s="804"/>
      <c r="AX14" s="804"/>
      <c r="AY14" s="805"/>
      <c r="AZ14" s="132"/>
      <c r="BA14" s="132"/>
      <c r="BB14" s="132"/>
      <c r="BC14" s="132"/>
      <c r="BD14" s="132"/>
      <c r="BE14" s="105"/>
      <c r="BF14" s="105"/>
      <c r="BG14" s="105"/>
      <c r="BH14" s="105"/>
      <c r="BI14" s="105"/>
      <c r="BJ14" s="105"/>
      <c r="BK14" s="105"/>
      <c r="BL14" s="105"/>
      <c r="BM14" s="105"/>
      <c r="BN14" s="105"/>
      <c r="BO14" s="105"/>
      <c r="BP14" s="105"/>
      <c r="BQ14" s="127">
        <v>8</v>
      </c>
      <c r="BR14" s="131"/>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06"/>
    </row>
    <row r="15" spans="1:131" s="134" customFormat="1" ht="26.25" customHeight="1" x14ac:dyDescent="0.15">
      <c r="A15" s="129">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7"/>
      <c r="AG15" s="815"/>
      <c r="AH15" s="815"/>
      <c r="AI15" s="815"/>
      <c r="AJ15" s="816"/>
      <c r="AK15" s="818"/>
      <c r="AL15" s="803"/>
      <c r="AM15" s="803"/>
      <c r="AN15" s="803"/>
      <c r="AO15" s="803"/>
      <c r="AP15" s="803"/>
      <c r="AQ15" s="803"/>
      <c r="AR15" s="803"/>
      <c r="AS15" s="803"/>
      <c r="AT15" s="803"/>
      <c r="AU15" s="804"/>
      <c r="AV15" s="804"/>
      <c r="AW15" s="804"/>
      <c r="AX15" s="804"/>
      <c r="AY15" s="805"/>
      <c r="AZ15" s="132"/>
      <c r="BA15" s="132"/>
      <c r="BB15" s="132"/>
      <c r="BC15" s="132"/>
      <c r="BD15" s="132"/>
      <c r="BE15" s="105"/>
      <c r="BF15" s="105"/>
      <c r="BG15" s="105"/>
      <c r="BH15" s="105"/>
      <c r="BI15" s="105"/>
      <c r="BJ15" s="105"/>
      <c r="BK15" s="105"/>
      <c r="BL15" s="105"/>
      <c r="BM15" s="105"/>
      <c r="BN15" s="105"/>
      <c r="BO15" s="105"/>
      <c r="BP15" s="105"/>
      <c r="BQ15" s="127">
        <v>9</v>
      </c>
      <c r="BR15" s="131"/>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06"/>
    </row>
    <row r="16" spans="1:131" s="134" customFormat="1" ht="26.25" customHeight="1" x14ac:dyDescent="0.15">
      <c r="A16" s="129">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7"/>
      <c r="AG16" s="815"/>
      <c r="AH16" s="815"/>
      <c r="AI16" s="815"/>
      <c r="AJ16" s="816"/>
      <c r="AK16" s="818"/>
      <c r="AL16" s="803"/>
      <c r="AM16" s="803"/>
      <c r="AN16" s="803"/>
      <c r="AO16" s="803"/>
      <c r="AP16" s="803"/>
      <c r="AQ16" s="803"/>
      <c r="AR16" s="803"/>
      <c r="AS16" s="803"/>
      <c r="AT16" s="803"/>
      <c r="AU16" s="804"/>
      <c r="AV16" s="804"/>
      <c r="AW16" s="804"/>
      <c r="AX16" s="804"/>
      <c r="AY16" s="805"/>
      <c r="AZ16" s="132"/>
      <c r="BA16" s="132"/>
      <c r="BB16" s="132"/>
      <c r="BC16" s="132"/>
      <c r="BD16" s="132"/>
      <c r="BE16" s="105"/>
      <c r="BF16" s="105"/>
      <c r="BG16" s="105"/>
      <c r="BH16" s="105"/>
      <c r="BI16" s="105"/>
      <c r="BJ16" s="105"/>
      <c r="BK16" s="105"/>
      <c r="BL16" s="105"/>
      <c r="BM16" s="105"/>
      <c r="BN16" s="105"/>
      <c r="BO16" s="105"/>
      <c r="BP16" s="105"/>
      <c r="BQ16" s="127">
        <v>10</v>
      </c>
      <c r="BR16" s="131"/>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06"/>
    </row>
    <row r="17" spans="1:131" s="134" customFormat="1" ht="26.25" customHeight="1" x14ac:dyDescent="0.15">
      <c r="A17" s="129">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7"/>
      <c r="AG17" s="815"/>
      <c r="AH17" s="815"/>
      <c r="AI17" s="815"/>
      <c r="AJ17" s="816"/>
      <c r="AK17" s="818"/>
      <c r="AL17" s="803"/>
      <c r="AM17" s="803"/>
      <c r="AN17" s="803"/>
      <c r="AO17" s="803"/>
      <c r="AP17" s="803"/>
      <c r="AQ17" s="803"/>
      <c r="AR17" s="803"/>
      <c r="AS17" s="803"/>
      <c r="AT17" s="803"/>
      <c r="AU17" s="804"/>
      <c r="AV17" s="804"/>
      <c r="AW17" s="804"/>
      <c r="AX17" s="804"/>
      <c r="AY17" s="805"/>
      <c r="AZ17" s="132"/>
      <c r="BA17" s="132"/>
      <c r="BB17" s="132"/>
      <c r="BC17" s="132"/>
      <c r="BD17" s="132"/>
      <c r="BE17" s="105"/>
      <c r="BF17" s="105"/>
      <c r="BG17" s="105"/>
      <c r="BH17" s="105"/>
      <c r="BI17" s="105"/>
      <c r="BJ17" s="105"/>
      <c r="BK17" s="105"/>
      <c r="BL17" s="105"/>
      <c r="BM17" s="105"/>
      <c r="BN17" s="105"/>
      <c r="BO17" s="105"/>
      <c r="BP17" s="105"/>
      <c r="BQ17" s="127">
        <v>11</v>
      </c>
      <c r="BR17" s="131"/>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06"/>
    </row>
    <row r="18" spans="1:131" s="134" customFormat="1" ht="26.25" customHeight="1" x14ac:dyDescent="0.15">
      <c r="A18" s="129">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7"/>
      <c r="AG18" s="815"/>
      <c r="AH18" s="815"/>
      <c r="AI18" s="815"/>
      <c r="AJ18" s="816"/>
      <c r="AK18" s="818"/>
      <c r="AL18" s="803"/>
      <c r="AM18" s="803"/>
      <c r="AN18" s="803"/>
      <c r="AO18" s="803"/>
      <c r="AP18" s="803"/>
      <c r="AQ18" s="803"/>
      <c r="AR18" s="803"/>
      <c r="AS18" s="803"/>
      <c r="AT18" s="803"/>
      <c r="AU18" s="804"/>
      <c r="AV18" s="804"/>
      <c r="AW18" s="804"/>
      <c r="AX18" s="804"/>
      <c r="AY18" s="805"/>
      <c r="AZ18" s="132"/>
      <c r="BA18" s="132"/>
      <c r="BB18" s="132"/>
      <c r="BC18" s="132"/>
      <c r="BD18" s="132"/>
      <c r="BE18" s="105"/>
      <c r="BF18" s="105"/>
      <c r="BG18" s="105"/>
      <c r="BH18" s="105"/>
      <c r="BI18" s="105"/>
      <c r="BJ18" s="105"/>
      <c r="BK18" s="105"/>
      <c r="BL18" s="105"/>
      <c r="BM18" s="105"/>
      <c r="BN18" s="105"/>
      <c r="BO18" s="105"/>
      <c r="BP18" s="105"/>
      <c r="BQ18" s="127">
        <v>12</v>
      </c>
      <c r="BR18" s="131"/>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06"/>
    </row>
    <row r="19" spans="1:131" s="134" customFormat="1" ht="26.25" customHeight="1" x14ac:dyDescent="0.15">
      <c r="A19" s="129">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7"/>
      <c r="AG19" s="815"/>
      <c r="AH19" s="815"/>
      <c r="AI19" s="815"/>
      <c r="AJ19" s="816"/>
      <c r="AK19" s="818"/>
      <c r="AL19" s="803"/>
      <c r="AM19" s="803"/>
      <c r="AN19" s="803"/>
      <c r="AO19" s="803"/>
      <c r="AP19" s="803"/>
      <c r="AQ19" s="803"/>
      <c r="AR19" s="803"/>
      <c r="AS19" s="803"/>
      <c r="AT19" s="803"/>
      <c r="AU19" s="804"/>
      <c r="AV19" s="804"/>
      <c r="AW19" s="804"/>
      <c r="AX19" s="804"/>
      <c r="AY19" s="805"/>
      <c r="AZ19" s="132"/>
      <c r="BA19" s="132"/>
      <c r="BB19" s="132"/>
      <c r="BC19" s="132"/>
      <c r="BD19" s="132"/>
      <c r="BE19" s="105"/>
      <c r="BF19" s="105"/>
      <c r="BG19" s="105"/>
      <c r="BH19" s="105"/>
      <c r="BI19" s="105"/>
      <c r="BJ19" s="105"/>
      <c r="BK19" s="105"/>
      <c r="BL19" s="105"/>
      <c r="BM19" s="105"/>
      <c r="BN19" s="105"/>
      <c r="BO19" s="105"/>
      <c r="BP19" s="105"/>
      <c r="BQ19" s="127">
        <v>13</v>
      </c>
      <c r="BR19" s="131"/>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06"/>
    </row>
    <row r="20" spans="1:131" s="134" customFormat="1" ht="26.25" customHeight="1" x14ac:dyDescent="0.15">
      <c r="A20" s="129">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7"/>
      <c r="AG20" s="815"/>
      <c r="AH20" s="815"/>
      <c r="AI20" s="815"/>
      <c r="AJ20" s="816"/>
      <c r="AK20" s="818"/>
      <c r="AL20" s="803"/>
      <c r="AM20" s="803"/>
      <c r="AN20" s="803"/>
      <c r="AO20" s="803"/>
      <c r="AP20" s="803"/>
      <c r="AQ20" s="803"/>
      <c r="AR20" s="803"/>
      <c r="AS20" s="803"/>
      <c r="AT20" s="803"/>
      <c r="AU20" s="804"/>
      <c r="AV20" s="804"/>
      <c r="AW20" s="804"/>
      <c r="AX20" s="804"/>
      <c r="AY20" s="805"/>
      <c r="AZ20" s="132"/>
      <c r="BA20" s="132"/>
      <c r="BB20" s="132"/>
      <c r="BC20" s="132"/>
      <c r="BD20" s="132"/>
      <c r="BE20" s="105"/>
      <c r="BF20" s="105"/>
      <c r="BG20" s="105"/>
      <c r="BH20" s="105"/>
      <c r="BI20" s="105"/>
      <c r="BJ20" s="105"/>
      <c r="BK20" s="105"/>
      <c r="BL20" s="105"/>
      <c r="BM20" s="105"/>
      <c r="BN20" s="105"/>
      <c r="BO20" s="105"/>
      <c r="BP20" s="105"/>
      <c r="BQ20" s="127">
        <v>14</v>
      </c>
      <c r="BR20" s="131"/>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06"/>
    </row>
    <row r="21" spans="1:131" s="134" customFormat="1" ht="26.25" customHeight="1" thickBot="1" x14ac:dyDescent="0.2">
      <c r="A21" s="129">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7"/>
      <c r="AG21" s="815"/>
      <c r="AH21" s="815"/>
      <c r="AI21" s="815"/>
      <c r="AJ21" s="816"/>
      <c r="AK21" s="818"/>
      <c r="AL21" s="803"/>
      <c r="AM21" s="803"/>
      <c r="AN21" s="803"/>
      <c r="AO21" s="803"/>
      <c r="AP21" s="803"/>
      <c r="AQ21" s="803"/>
      <c r="AR21" s="803"/>
      <c r="AS21" s="803"/>
      <c r="AT21" s="803"/>
      <c r="AU21" s="804"/>
      <c r="AV21" s="804"/>
      <c r="AW21" s="804"/>
      <c r="AX21" s="804"/>
      <c r="AY21" s="805"/>
      <c r="AZ21" s="132"/>
      <c r="BA21" s="132"/>
      <c r="BB21" s="132"/>
      <c r="BC21" s="132"/>
      <c r="BD21" s="132"/>
      <c r="BE21" s="105"/>
      <c r="BF21" s="105"/>
      <c r="BG21" s="105"/>
      <c r="BH21" s="105"/>
      <c r="BI21" s="105"/>
      <c r="BJ21" s="105"/>
      <c r="BK21" s="105"/>
      <c r="BL21" s="105"/>
      <c r="BM21" s="105"/>
      <c r="BN21" s="105"/>
      <c r="BO21" s="105"/>
      <c r="BP21" s="105"/>
      <c r="BQ21" s="127">
        <v>15</v>
      </c>
      <c r="BR21" s="131"/>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06"/>
    </row>
    <row r="22" spans="1:131" s="134" customFormat="1" ht="26.25" customHeight="1" x14ac:dyDescent="0.15">
      <c r="A22" s="129">
        <v>16</v>
      </c>
      <c r="B22" s="809"/>
      <c r="C22" s="810"/>
      <c r="D22" s="810"/>
      <c r="E22" s="810"/>
      <c r="F22" s="810"/>
      <c r="G22" s="810"/>
      <c r="H22" s="810"/>
      <c r="I22" s="810"/>
      <c r="J22" s="810"/>
      <c r="K22" s="810"/>
      <c r="L22" s="810"/>
      <c r="M22" s="810"/>
      <c r="N22" s="810"/>
      <c r="O22" s="810"/>
      <c r="P22" s="811"/>
      <c r="Q22" s="825"/>
      <c r="R22" s="826"/>
      <c r="S22" s="826"/>
      <c r="T22" s="826"/>
      <c r="U22" s="826"/>
      <c r="V22" s="826"/>
      <c r="W22" s="826"/>
      <c r="X22" s="826"/>
      <c r="Y22" s="826"/>
      <c r="Z22" s="826"/>
      <c r="AA22" s="826"/>
      <c r="AB22" s="826"/>
      <c r="AC22" s="826"/>
      <c r="AD22" s="826"/>
      <c r="AE22" s="827"/>
      <c r="AF22" s="817"/>
      <c r="AG22" s="815"/>
      <c r="AH22" s="815"/>
      <c r="AI22" s="815"/>
      <c r="AJ22" s="816"/>
      <c r="AK22" s="828"/>
      <c r="AL22" s="829"/>
      <c r="AM22" s="829"/>
      <c r="AN22" s="829"/>
      <c r="AO22" s="829"/>
      <c r="AP22" s="829"/>
      <c r="AQ22" s="829"/>
      <c r="AR22" s="829"/>
      <c r="AS22" s="829"/>
      <c r="AT22" s="829"/>
      <c r="AU22" s="830"/>
      <c r="AV22" s="830"/>
      <c r="AW22" s="830"/>
      <c r="AX22" s="830"/>
      <c r="AY22" s="831"/>
      <c r="AZ22" s="832" t="s">
        <v>401</v>
      </c>
      <c r="BA22" s="832"/>
      <c r="BB22" s="832"/>
      <c r="BC22" s="832"/>
      <c r="BD22" s="833"/>
      <c r="BE22" s="105"/>
      <c r="BF22" s="105"/>
      <c r="BG22" s="105"/>
      <c r="BH22" s="105"/>
      <c r="BI22" s="105"/>
      <c r="BJ22" s="105"/>
      <c r="BK22" s="105"/>
      <c r="BL22" s="105"/>
      <c r="BM22" s="105"/>
      <c r="BN22" s="105"/>
      <c r="BO22" s="105"/>
      <c r="BP22" s="105"/>
      <c r="BQ22" s="127">
        <v>16</v>
      </c>
      <c r="BR22" s="131"/>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06"/>
    </row>
    <row r="23" spans="1:131" s="134" customFormat="1" ht="26.25" customHeight="1" thickBot="1" x14ac:dyDescent="0.2">
      <c r="A23" s="125" t="s">
        <v>374</v>
      </c>
      <c r="B23" s="834" t="s">
        <v>400</v>
      </c>
      <c r="C23" s="835"/>
      <c r="D23" s="835"/>
      <c r="E23" s="835"/>
      <c r="F23" s="835"/>
      <c r="G23" s="835"/>
      <c r="H23" s="835"/>
      <c r="I23" s="835"/>
      <c r="J23" s="835"/>
      <c r="K23" s="835"/>
      <c r="L23" s="835"/>
      <c r="M23" s="835"/>
      <c r="N23" s="835"/>
      <c r="O23" s="835"/>
      <c r="P23" s="836"/>
      <c r="Q23" s="837">
        <v>28363</v>
      </c>
      <c r="R23" s="838"/>
      <c r="S23" s="838"/>
      <c r="T23" s="838"/>
      <c r="U23" s="838"/>
      <c r="V23" s="838">
        <v>27520</v>
      </c>
      <c r="W23" s="838"/>
      <c r="X23" s="838"/>
      <c r="Y23" s="838"/>
      <c r="Z23" s="838"/>
      <c r="AA23" s="838">
        <v>843</v>
      </c>
      <c r="AB23" s="838"/>
      <c r="AC23" s="838"/>
      <c r="AD23" s="838"/>
      <c r="AE23" s="839"/>
      <c r="AF23" s="840">
        <v>779</v>
      </c>
      <c r="AG23" s="838"/>
      <c r="AH23" s="838"/>
      <c r="AI23" s="838"/>
      <c r="AJ23" s="841"/>
      <c r="AK23" s="842"/>
      <c r="AL23" s="843"/>
      <c r="AM23" s="843"/>
      <c r="AN23" s="843"/>
      <c r="AO23" s="843"/>
      <c r="AP23" s="838">
        <v>27303</v>
      </c>
      <c r="AQ23" s="838"/>
      <c r="AR23" s="838"/>
      <c r="AS23" s="838"/>
      <c r="AT23" s="838"/>
      <c r="AU23" s="844"/>
      <c r="AV23" s="844"/>
      <c r="AW23" s="844"/>
      <c r="AX23" s="844"/>
      <c r="AY23" s="845"/>
      <c r="AZ23" s="846" t="s">
        <v>42</v>
      </c>
      <c r="BA23" s="847"/>
      <c r="BB23" s="847"/>
      <c r="BC23" s="847"/>
      <c r="BD23" s="848"/>
      <c r="BE23" s="105"/>
      <c r="BF23" s="105"/>
      <c r="BG23" s="105"/>
      <c r="BH23" s="105"/>
      <c r="BI23" s="105"/>
      <c r="BJ23" s="105"/>
      <c r="BK23" s="105"/>
      <c r="BL23" s="105"/>
      <c r="BM23" s="105"/>
      <c r="BN23" s="105"/>
      <c r="BO23" s="105"/>
      <c r="BP23" s="105"/>
      <c r="BQ23" s="127">
        <v>17</v>
      </c>
      <c r="BR23" s="131"/>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06"/>
    </row>
    <row r="24" spans="1:131" s="134" customFormat="1" ht="26.25" customHeight="1" x14ac:dyDescent="0.15">
      <c r="A24" s="849" t="s">
        <v>399</v>
      </c>
      <c r="B24" s="849"/>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c r="AD24" s="849"/>
      <c r="AE24" s="849"/>
      <c r="AF24" s="849"/>
      <c r="AG24" s="849"/>
      <c r="AH24" s="849"/>
      <c r="AI24" s="849"/>
      <c r="AJ24" s="849"/>
      <c r="AK24" s="849"/>
      <c r="AL24" s="849"/>
      <c r="AM24" s="849"/>
      <c r="AN24" s="849"/>
      <c r="AO24" s="849"/>
      <c r="AP24" s="849"/>
      <c r="AQ24" s="849"/>
      <c r="AR24" s="849"/>
      <c r="AS24" s="849"/>
      <c r="AT24" s="849"/>
      <c r="AU24" s="849"/>
      <c r="AV24" s="849"/>
      <c r="AW24" s="849"/>
      <c r="AX24" s="849"/>
      <c r="AY24" s="849"/>
      <c r="AZ24" s="132"/>
      <c r="BA24" s="132"/>
      <c r="BB24" s="132"/>
      <c r="BC24" s="132"/>
      <c r="BD24" s="132"/>
      <c r="BE24" s="105"/>
      <c r="BF24" s="105"/>
      <c r="BG24" s="105"/>
      <c r="BH24" s="105"/>
      <c r="BI24" s="105"/>
      <c r="BJ24" s="105"/>
      <c r="BK24" s="105"/>
      <c r="BL24" s="105"/>
      <c r="BM24" s="105"/>
      <c r="BN24" s="105"/>
      <c r="BO24" s="105"/>
      <c r="BP24" s="105"/>
      <c r="BQ24" s="127">
        <v>18</v>
      </c>
      <c r="BR24" s="131"/>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06"/>
    </row>
    <row r="25" spans="1:131" s="100" customFormat="1" ht="26.25" customHeight="1" thickBot="1" x14ac:dyDescent="0.2">
      <c r="A25" s="761" t="s">
        <v>398</v>
      </c>
      <c r="B25" s="761"/>
      <c r="C25" s="761"/>
      <c r="D25" s="761"/>
      <c r="E25" s="761"/>
      <c r="F25" s="761"/>
      <c r="G25" s="761"/>
      <c r="H25" s="761"/>
      <c r="I25" s="761"/>
      <c r="J25" s="761"/>
      <c r="K25" s="761"/>
      <c r="L25" s="761"/>
      <c r="M25" s="761"/>
      <c r="N25" s="761"/>
      <c r="O25" s="761"/>
      <c r="P25" s="761"/>
      <c r="Q25" s="761"/>
      <c r="R25" s="761"/>
      <c r="S25" s="761"/>
      <c r="T25" s="761"/>
      <c r="U25" s="761"/>
      <c r="V25" s="761"/>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1"/>
      <c r="AV25" s="761"/>
      <c r="AW25" s="761"/>
      <c r="AX25" s="761"/>
      <c r="AY25" s="761"/>
      <c r="AZ25" s="761"/>
      <c r="BA25" s="761"/>
      <c r="BB25" s="761"/>
      <c r="BC25" s="761"/>
      <c r="BD25" s="761"/>
      <c r="BE25" s="761"/>
      <c r="BF25" s="761"/>
      <c r="BG25" s="761"/>
      <c r="BH25" s="761"/>
      <c r="BI25" s="761"/>
      <c r="BJ25" s="132"/>
      <c r="BK25" s="132"/>
      <c r="BL25" s="132"/>
      <c r="BM25" s="132"/>
      <c r="BN25" s="132"/>
      <c r="BO25" s="120"/>
      <c r="BP25" s="120"/>
      <c r="BQ25" s="127">
        <v>19</v>
      </c>
      <c r="BR25" s="131"/>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1"/>
    </row>
    <row r="26" spans="1:131" s="100" customFormat="1" ht="26.25" customHeight="1" x14ac:dyDescent="0.15">
      <c r="A26" s="762" t="s">
        <v>397</v>
      </c>
      <c r="B26" s="763"/>
      <c r="C26" s="763"/>
      <c r="D26" s="763"/>
      <c r="E26" s="763"/>
      <c r="F26" s="763"/>
      <c r="G26" s="763"/>
      <c r="H26" s="763"/>
      <c r="I26" s="763"/>
      <c r="J26" s="763"/>
      <c r="K26" s="763"/>
      <c r="L26" s="763"/>
      <c r="M26" s="763"/>
      <c r="N26" s="763"/>
      <c r="O26" s="763"/>
      <c r="P26" s="764"/>
      <c r="Q26" s="768" t="s">
        <v>387</v>
      </c>
      <c r="R26" s="769"/>
      <c r="S26" s="769"/>
      <c r="T26" s="769"/>
      <c r="U26" s="770"/>
      <c r="V26" s="768" t="s">
        <v>386</v>
      </c>
      <c r="W26" s="769"/>
      <c r="X26" s="769"/>
      <c r="Y26" s="769"/>
      <c r="Z26" s="770"/>
      <c r="AA26" s="768" t="s">
        <v>385</v>
      </c>
      <c r="AB26" s="769"/>
      <c r="AC26" s="769"/>
      <c r="AD26" s="769"/>
      <c r="AE26" s="769"/>
      <c r="AF26" s="850" t="s">
        <v>384</v>
      </c>
      <c r="AG26" s="851"/>
      <c r="AH26" s="851"/>
      <c r="AI26" s="851"/>
      <c r="AJ26" s="852"/>
      <c r="AK26" s="769" t="s">
        <v>383</v>
      </c>
      <c r="AL26" s="769"/>
      <c r="AM26" s="769"/>
      <c r="AN26" s="769"/>
      <c r="AO26" s="770"/>
      <c r="AP26" s="768" t="s">
        <v>382</v>
      </c>
      <c r="AQ26" s="769"/>
      <c r="AR26" s="769"/>
      <c r="AS26" s="769"/>
      <c r="AT26" s="770"/>
      <c r="AU26" s="768" t="s">
        <v>396</v>
      </c>
      <c r="AV26" s="769"/>
      <c r="AW26" s="769"/>
      <c r="AX26" s="769"/>
      <c r="AY26" s="770"/>
      <c r="AZ26" s="768" t="s">
        <v>395</v>
      </c>
      <c r="BA26" s="769"/>
      <c r="BB26" s="769"/>
      <c r="BC26" s="769"/>
      <c r="BD26" s="770"/>
      <c r="BE26" s="768" t="s">
        <v>380</v>
      </c>
      <c r="BF26" s="769"/>
      <c r="BG26" s="769"/>
      <c r="BH26" s="769"/>
      <c r="BI26" s="775"/>
      <c r="BJ26" s="132"/>
      <c r="BK26" s="132"/>
      <c r="BL26" s="132"/>
      <c r="BM26" s="132"/>
      <c r="BN26" s="132"/>
      <c r="BO26" s="120"/>
      <c r="BP26" s="120"/>
      <c r="BQ26" s="127">
        <v>20</v>
      </c>
      <c r="BR26" s="131"/>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1"/>
    </row>
    <row r="27" spans="1:131" s="100" customFormat="1" ht="26.25" customHeight="1" thickBot="1" x14ac:dyDescent="0.2">
      <c r="A27" s="765"/>
      <c r="B27" s="766"/>
      <c r="C27" s="766"/>
      <c r="D27" s="766"/>
      <c r="E27" s="766"/>
      <c r="F27" s="766"/>
      <c r="G27" s="766"/>
      <c r="H27" s="766"/>
      <c r="I27" s="766"/>
      <c r="J27" s="766"/>
      <c r="K27" s="766"/>
      <c r="L27" s="766"/>
      <c r="M27" s="766"/>
      <c r="N27" s="766"/>
      <c r="O27" s="766"/>
      <c r="P27" s="767"/>
      <c r="Q27" s="771"/>
      <c r="R27" s="772"/>
      <c r="S27" s="772"/>
      <c r="T27" s="772"/>
      <c r="U27" s="773"/>
      <c r="V27" s="771"/>
      <c r="W27" s="772"/>
      <c r="X27" s="772"/>
      <c r="Y27" s="772"/>
      <c r="Z27" s="773"/>
      <c r="AA27" s="771"/>
      <c r="AB27" s="772"/>
      <c r="AC27" s="772"/>
      <c r="AD27" s="772"/>
      <c r="AE27" s="772"/>
      <c r="AF27" s="853"/>
      <c r="AG27" s="854"/>
      <c r="AH27" s="854"/>
      <c r="AI27" s="854"/>
      <c r="AJ27" s="855"/>
      <c r="AK27" s="772"/>
      <c r="AL27" s="772"/>
      <c r="AM27" s="772"/>
      <c r="AN27" s="772"/>
      <c r="AO27" s="773"/>
      <c r="AP27" s="771"/>
      <c r="AQ27" s="772"/>
      <c r="AR27" s="772"/>
      <c r="AS27" s="772"/>
      <c r="AT27" s="773"/>
      <c r="AU27" s="771"/>
      <c r="AV27" s="772"/>
      <c r="AW27" s="772"/>
      <c r="AX27" s="772"/>
      <c r="AY27" s="773"/>
      <c r="AZ27" s="771"/>
      <c r="BA27" s="772"/>
      <c r="BB27" s="772"/>
      <c r="BC27" s="772"/>
      <c r="BD27" s="773"/>
      <c r="BE27" s="771"/>
      <c r="BF27" s="772"/>
      <c r="BG27" s="772"/>
      <c r="BH27" s="772"/>
      <c r="BI27" s="777"/>
      <c r="BJ27" s="132"/>
      <c r="BK27" s="132"/>
      <c r="BL27" s="132"/>
      <c r="BM27" s="132"/>
      <c r="BN27" s="132"/>
      <c r="BO27" s="120"/>
      <c r="BP27" s="120"/>
      <c r="BQ27" s="127">
        <v>21</v>
      </c>
      <c r="BR27" s="131"/>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1"/>
    </row>
    <row r="28" spans="1:131" s="100" customFormat="1" ht="26.25" customHeight="1" thickTop="1" x14ac:dyDescent="0.15">
      <c r="A28" s="133">
        <v>1</v>
      </c>
      <c r="B28" s="784" t="s">
        <v>394</v>
      </c>
      <c r="C28" s="785"/>
      <c r="D28" s="785"/>
      <c r="E28" s="785"/>
      <c r="F28" s="785"/>
      <c r="G28" s="785"/>
      <c r="H28" s="785"/>
      <c r="I28" s="785"/>
      <c r="J28" s="785"/>
      <c r="K28" s="785"/>
      <c r="L28" s="785"/>
      <c r="M28" s="785"/>
      <c r="N28" s="785"/>
      <c r="O28" s="785"/>
      <c r="P28" s="786"/>
      <c r="Q28" s="856">
        <v>6516</v>
      </c>
      <c r="R28" s="857"/>
      <c r="S28" s="857"/>
      <c r="T28" s="857"/>
      <c r="U28" s="857"/>
      <c r="V28" s="857">
        <v>6689</v>
      </c>
      <c r="W28" s="857"/>
      <c r="X28" s="857"/>
      <c r="Y28" s="857"/>
      <c r="Z28" s="857"/>
      <c r="AA28" s="857">
        <v>-173</v>
      </c>
      <c r="AB28" s="857"/>
      <c r="AC28" s="857"/>
      <c r="AD28" s="857"/>
      <c r="AE28" s="858"/>
      <c r="AF28" s="859">
        <v>-173</v>
      </c>
      <c r="AG28" s="857"/>
      <c r="AH28" s="857"/>
      <c r="AI28" s="857"/>
      <c r="AJ28" s="860"/>
      <c r="AK28" s="861">
        <v>643</v>
      </c>
      <c r="AL28" s="862"/>
      <c r="AM28" s="862"/>
      <c r="AN28" s="862"/>
      <c r="AO28" s="862"/>
      <c r="AP28" s="862" t="s">
        <v>375</v>
      </c>
      <c r="AQ28" s="862"/>
      <c r="AR28" s="862"/>
      <c r="AS28" s="862"/>
      <c r="AT28" s="862"/>
      <c r="AU28" s="862" t="s">
        <v>375</v>
      </c>
      <c r="AV28" s="862"/>
      <c r="AW28" s="862"/>
      <c r="AX28" s="862"/>
      <c r="AY28" s="862"/>
      <c r="AZ28" s="863"/>
      <c r="BA28" s="863"/>
      <c r="BB28" s="863"/>
      <c r="BC28" s="863"/>
      <c r="BD28" s="863"/>
      <c r="BE28" s="864"/>
      <c r="BF28" s="864"/>
      <c r="BG28" s="864"/>
      <c r="BH28" s="864"/>
      <c r="BI28" s="865"/>
      <c r="BJ28" s="132"/>
      <c r="BK28" s="132"/>
      <c r="BL28" s="132"/>
      <c r="BM28" s="132"/>
      <c r="BN28" s="132"/>
      <c r="BO28" s="120"/>
      <c r="BP28" s="120"/>
      <c r="BQ28" s="127">
        <v>22</v>
      </c>
      <c r="BR28" s="131"/>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1"/>
    </row>
    <row r="29" spans="1:131" s="100" customFormat="1" ht="26.25" customHeight="1" x14ac:dyDescent="0.15">
      <c r="A29" s="133">
        <v>2</v>
      </c>
      <c r="B29" s="809" t="s">
        <v>322</v>
      </c>
      <c r="C29" s="810"/>
      <c r="D29" s="810"/>
      <c r="E29" s="810"/>
      <c r="F29" s="810"/>
      <c r="G29" s="810"/>
      <c r="H29" s="810"/>
      <c r="I29" s="810"/>
      <c r="J29" s="810"/>
      <c r="K29" s="810"/>
      <c r="L29" s="810"/>
      <c r="M29" s="810"/>
      <c r="N29" s="810"/>
      <c r="O29" s="810"/>
      <c r="P29" s="811"/>
      <c r="Q29" s="812">
        <v>4534</v>
      </c>
      <c r="R29" s="813"/>
      <c r="S29" s="813"/>
      <c r="T29" s="813"/>
      <c r="U29" s="813"/>
      <c r="V29" s="813">
        <v>4393</v>
      </c>
      <c r="W29" s="813"/>
      <c r="X29" s="813"/>
      <c r="Y29" s="813"/>
      <c r="Z29" s="813"/>
      <c r="AA29" s="813">
        <v>141</v>
      </c>
      <c r="AB29" s="813"/>
      <c r="AC29" s="813"/>
      <c r="AD29" s="813"/>
      <c r="AE29" s="814"/>
      <c r="AF29" s="817">
        <v>141</v>
      </c>
      <c r="AG29" s="815"/>
      <c r="AH29" s="815"/>
      <c r="AI29" s="815"/>
      <c r="AJ29" s="816"/>
      <c r="AK29" s="866">
        <v>676</v>
      </c>
      <c r="AL29" s="867"/>
      <c r="AM29" s="867"/>
      <c r="AN29" s="867"/>
      <c r="AO29" s="867"/>
      <c r="AP29" s="867" t="s">
        <v>375</v>
      </c>
      <c r="AQ29" s="867"/>
      <c r="AR29" s="867"/>
      <c r="AS29" s="867"/>
      <c r="AT29" s="867"/>
      <c r="AU29" s="867" t="s">
        <v>375</v>
      </c>
      <c r="AV29" s="867"/>
      <c r="AW29" s="867"/>
      <c r="AX29" s="867"/>
      <c r="AY29" s="867"/>
      <c r="AZ29" s="868"/>
      <c r="BA29" s="868"/>
      <c r="BB29" s="868"/>
      <c r="BC29" s="868"/>
      <c r="BD29" s="868"/>
      <c r="BE29" s="869"/>
      <c r="BF29" s="869"/>
      <c r="BG29" s="869"/>
      <c r="BH29" s="869"/>
      <c r="BI29" s="870"/>
      <c r="BJ29" s="132"/>
      <c r="BK29" s="132"/>
      <c r="BL29" s="132"/>
      <c r="BM29" s="132"/>
      <c r="BN29" s="132"/>
      <c r="BO29" s="120"/>
      <c r="BP29" s="120"/>
      <c r="BQ29" s="127">
        <v>23</v>
      </c>
      <c r="BR29" s="131"/>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1"/>
    </row>
    <row r="30" spans="1:131" s="100" customFormat="1" ht="26.25" customHeight="1" x14ac:dyDescent="0.15">
      <c r="A30" s="133">
        <v>3</v>
      </c>
      <c r="B30" s="809" t="s">
        <v>393</v>
      </c>
      <c r="C30" s="810"/>
      <c r="D30" s="810"/>
      <c r="E30" s="810"/>
      <c r="F30" s="810"/>
      <c r="G30" s="810"/>
      <c r="H30" s="810"/>
      <c r="I30" s="810"/>
      <c r="J30" s="810"/>
      <c r="K30" s="810"/>
      <c r="L30" s="810"/>
      <c r="M30" s="810"/>
      <c r="N30" s="810"/>
      <c r="O30" s="810"/>
      <c r="P30" s="811"/>
      <c r="Q30" s="812">
        <v>935</v>
      </c>
      <c r="R30" s="813"/>
      <c r="S30" s="813"/>
      <c r="T30" s="813"/>
      <c r="U30" s="813"/>
      <c r="V30" s="813">
        <v>920</v>
      </c>
      <c r="W30" s="813"/>
      <c r="X30" s="813"/>
      <c r="Y30" s="813"/>
      <c r="Z30" s="813"/>
      <c r="AA30" s="813">
        <v>15</v>
      </c>
      <c r="AB30" s="813"/>
      <c r="AC30" s="813"/>
      <c r="AD30" s="813"/>
      <c r="AE30" s="814"/>
      <c r="AF30" s="817">
        <v>15</v>
      </c>
      <c r="AG30" s="815"/>
      <c r="AH30" s="815"/>
      <c r="AI30" s="815"/>
      <c r="AJ30" s="816"/>
      <c r="AK30" s="866">
        <v>237</v>
      </c>
      <c r="AL30" s="867"/>
      <c r="AM30" s="867"/>
      <c r="AN30" s="867"/>
      <c r="AO30" s="867"/>
      <c r="AP30" s="867" t="s">
        <v>375</v>
      </c>
      <c r="AQ30" s="867"/>
      <c r="AR30" s="867"/>
      <c r="AS30" s="867"/>
      <c r="AT30" s="867"/>
      <c r="AU30" s="867" t="s">
        <v>375</v>
      </c>
      <c r="AV30" s="867"/>
      <c r="AW30" s="867"/>
      <c r="AX30" s="867"/>
      <c r="AY30" s="867"/>
      <c r="AZ30" s="868"/>
      <c r="BA30" s="868"/>
      <c r="BB30" s="868"/>
      <c r="BC30" s="868"/>
      <c r="BD30" s="868"/>
      <c r="BE30" s="869"/>
      <c r="BF30" s="869"/>
      <c r="BG30" s="869"/>
      <c r="BH30" s="869"/>
      <c r="BI30" s="870"/>
      <c r="BJ30" s="132"/>
      <c r="BK30" s="132"/>
      <c r="BL30" s="132"/>
      <c r="BM30" s="132"/>
      <c r="BN30" s="132"/>
      <c r="BO30" s="120"/>
      <c r="BP30" s="120"/>
      <c r="BQ30" s="127">
        <v>24</v>
      </c>
      <c r="BR30" s="131"/>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1"/>
    </row>
    <row r="31" spans="1:131" s="100" customFormat="1" ht="26.25" customHeight="1" x14ac:dyDescent="0.15">
      <c r="A31" s="133">
        <v>4</v>
      </c>
      <c r="B31" s="809" t="s">
        <v>325</v>
      </c>
      <c r="C31" s="810"/>
      <c r="D31" s="810"/>
      <c r="E31" s="810"/>
      <c r="F31" s="810"/>
      <c r="G31" s="810"/>
      <c r="H31" s="810"/>
      <c r="I31" s="810"/>
      <c r="J31" s="810"/>
      <c r="K31" s="810"/>
      <c r="L31" s="810"/>
      <c r="M31" s="810"/>
      <c r="N31" s="810"/>
      <c r="O31" s="810"/>
      <c r="P31" s="811"/>
      <c r="Q31" s="812">
        <v>50</v>
      </c>
      <c r="R31" s="813"/>
      <c r="S31" s="813"/>
      <c r="T31" s="813"/>
      <c r="U31" s="813"/>
      <c r="V31" s="813">
        <v>50</v>
      </c>
      <c r="W31" s="813"/>
      <c r="X31" s="813"/>
      <c r="Y31" s="813"/>
      <c r="Z31" s="813"/>
      <c r="AA31" s="813">
        <v>0</v>
      </c>
      <c r="AB31" s="813"/>
      <c r="AC31" s="813"/>
      <c r="AD31" s="813"/>
      <c r="AE31" s="814"/>
      <c r="AF31" s="817">
        <v>0</v>
      </c>
      <c r="AG31" s="815"/>
      <c r="AH31" s="815"/>
      <c r="AI31" s="815"/>
      <c r="AJ31" s="816"/>
      <c r="AK31" s="866">
        <v>1</v>
      </c>
      <c r="AL31" s="867"/>
      <c r="AM31" s="867"/>
      <c r="AN31" s="867"/>
      <c r="AO31" s="867"/>
      <c r="AP31" s="867">
        <v>3</v>
      </c>
      <c r="AQ31" s="867"/>
      <c r="AR31" s="867"/>
      <c r="AS31" s="867"/>
      <c r="AT31" s="867"/>
      <c r="AU31" s="867">
        <v>1</v>
      </c>
      <c r="AV31" s="867"/>
      <c r="AW31" s="867"/>
      <c r="AX31" s="867"/>
      <c r="AY31" s="867"/>
      <c r="AZ31" s="868"/>
      <c r="BA31" s="868"/>
      <c r="BB31" s="868"/>
      <c r="BC31" s="868"/>
      <c r="BD31" s="868"/>
      <c r="BE31" s="869"/>
      <c r="BF31" s="869"/>
      <c r="BG31" s="869"/>
      <c r="BH31" s="869"/>
      <c r="BI31" s="870"/>
      <c r="BJ31" s="132"/>
      <c r="BK31" s="132"/>
      <c r="BL31" s="132"/>
      <c r="BM31" s="132"/>
      <c r="BN31" s="132"/>
      <c r="BO31" s="120"/>
      <c r="BP31" s="120"/>
      <c r="BQ31" s="127">
        <v>25</v>
      </c>
      <c r="BR31" s="131"/>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1"/>
    </row>
    <row r="32" spans="1:131" s="100" customFormat="1" ht="26.25" customHeight="1" x14ac:dyDescent="0.15">
      <c r="A32" s="133">
        <v>5</v>
      </c>
      <c r="B32" s="809" t="s">
        <v>328</v>
      </c>
      <c r="C32" s="810"/>
      <c r="D32" s="810"/>
      <c r="E32" s="810"/>
      <c r="F32" s="810"/>
      <c r="G32" s="810"/>
      <c r="H32" s="810"/>
      <c r="I32" s="810"/>
      <c r="J32" s="810"/>
      <c r="K32" s="810"/>
      <c r="L32" s="810"/>
      <c r="M32" s="810"/>
      <c r="N32" s="810"/>
      <c r="O32" s="810"/>
      <c r="P32" s="811"/>
      <c r="Q32" s="812">
        <v>927</v>
      </c>
      <c r="R32" s="813"/>
      <c r="S32" s="813"/>
      <c r="T32" s="813"/>
      <c r="U32" s="813"/>
      <c r="V32" s="813">
        <v>254</v>
      </c>
      <c r="W32" s="813"/>
      <c r="X32" s="813"/>
      <c r="Y32" s="813"/>
      <c r="Z32" s="813"/>
      <c r="AA32" s="813">
        <v>673</v>
      </c>
      <c r="AB32" s="813"/>
      <c r="AC32" s="813"/>
      <c r="AD32" s="813"/>
      <c r="AE32" s="814"/>
      <c r="AF32" s="817">
        <v>673</v>
      </c>
      <c r="AG32" s="815"/>
      <c r="AH32" s="815"/>
      <c r="AI32" s="815"/>
      <c r="AJ32" s="816"/>
      <c r="AK32" s="866">
        <v>18</v>
      </c>
      <c r="AL32" s="867"/>
      <c r="AM32" s="867"/>
      <c r="AN32" s="867"/>
      <c r="AO32" s="867"/>
      <c r="AP32" s="867">
        <v>1715</v>
      </c>
      <c r="AQ32" s="867"/>
      <c r="AR32" s="867"/>
      <c r="AS32" s="867"/>
      <c r="AT32" s="867"/>
      <c r="AU32" s="867">
        <v>2</v>
      </c>
      <c r="AV32" s="867"/>
      <c r="AW32" s="867"/>
      <c r="AX32" s="867"/>
      <c r="AY32" s="867"/>
      <c r="AZ32" s="868"/>
      <c r="BA32" s="868"/>
      <c r="BB32" s="868"/>
      <c r="BC32" s="868"/>
      <c r="BD32" s="868"/>
      <c r="BE32" s="869" t="s">
        <v>392</v>
      </c>
      <c r="BF32" s="869"/>
      <c r="BG32" s="869"/>
      <c r="BH32" s="869"/>
      <c r="BI32" s="870"/>
      <c r="BJ32" s="132"/>
      <c r="BK32" s="132"/>
      <c r="BL32" s="132"/>
      <c r="BM32" s="132"/>
      <c r="BN32" s="132"/>
      <c r="BO32" s="120"/>
      <c r="BP32" s="120"/>
      <c r="BQ32" s="127">
        <v>26</v>
      </c>
      <c r="BR32" s="131"/>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1"/>
    </row>
    <row r="33" spans="1:131" s="100" customFormat="1" ht="26.25" customHeight="1" x14ac:dyDescent="0.15">
      <c r="A33" s="133">
        <v>6</v>
      </c>
      <c r="B33" s="809" t="s">
        <v>331</v>
      </c>
      <c r="C33" s="810"/>
      <c r="D33" s="810"/>
      <c r="E33" s="810"/>
      <c r="F33" s="810"/>
      <c r="G33" s="810"/>
      <c r="H33" s="810"/>
      <c r="I33" s="810"/>
      <c r="J33" s="810"/>
      <c r="K33" s="810"/>
      <c r="L33" s="810"/>
      <c r="M33" s="810"/>
      <c r="N33" s="810"/>
      <c r="O33" s="810"/>
      <c r="P33" s="811"/>
      <c r="Q33" s="812">
        <v>2258</v>
      </c>
      <c r="R33" s="813"/>
      <c r="S33" s="813"/>
      <c r="T33" s="813"/>
      <c r="U33" s="813"/>
      <c r="V33" s="813">
        <v>568</v>
      </c>
      <c r="W33" s="813"/>
      <c r="X33" s="813"/>
      <c r="Y33" s="813"/>
      <c r="Z33" s="813"/>
      <c r="AA33" s="813">
        <v>1690</v>
      </c>
      <c r="AB33" s="813"/>
      <c r="AC33" s="813"/>
      <c r="AD33" s="813"/>
      <c r="AE33" s="814"/>
      <c r="AF33" s="817">
        <v>1690</v>
      </c>
      <c r="AG33" s="815"/>
      <c r="AH33" s="815"/>
      <c r="AI33" s="815"/>
      <c r="AJ33" s="816"/>
      <c r="AK33" s="866">
        <v>919</v>
      </c>
      <c r="AL33" s="867"/>
      <c r="AM33" s="867"/>
      <c r="AN33" s="867"/>
      <c r="AO33" s="867"/>
      <c r="AP33" s="867">
        <v>13947</v>
      </c>
      <c r="AQ33" s="867"/>
      <c r="AR33" s="867"/>
      <c r="AS33" s="867"/>
      <c r="AT33" s="867"/>
      <c r="AU33" s="867">
        <v>7713</v>
      </c>
      <c r="AV33" s="867"/>
      <c r="AW33" s="867"/>
      <c r="AX33" s="867"/>
      <c r="AY33" s="867"/>
      <c r="AZ33" s="868"/>
      <c r="BA33" s="868"/>
      <c r="BB33" s="868"/>
      <c r="BC33" s="868"/>
      <c r="BD33" s="868"/>
      <c r="BE33" s="869" t="s">
        <v>392</v>
      </c>
      <c r="BF33" s="869"/>
      <c r="BG33" s="869"/>
      <c r="BH33" s="869"/>
      <c r="BI33" s="870"/>
      <c r="BJ33" s="132"/>
      <c r="BK33" s="132"/>
      <c r="BL33" s="132"/>
      <c r="BM33" s="132"/>
      <c r="BN33" s="132"/>
      <c r="BO33" s="120"/>
      <c r="BP33" s="120"/>
      <c r="BQ33" s="127">
        <v>27</v>
      </c>
      <c r="BR33" s="131"/>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1"/>
    </row>
    <row r="34" spans="1:131" s="100" customFormat="1" ht="26.25" customHeight="1" x14ac:dyDescent="0.15">
      <c r="A34" s="133">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7"/>
      <c r="AG34" s="815"/>
      <c r="AH34" s="815"/>
      <c r="AI34" s="815"/>
      <c r="AJ34" s="816"/>
      <c r="AK34" s="866"/>
      <c r="AL34" s="867"/>
      <c r="AM34" s="867"/>
      <c r="AN34" s="867"/>
      <c r="AO34" s="867"/>
      <c r="AP34" s="867"/>
      <c r="AQ34" s="867"/>
      <c r="AR34" s="867"/>
      <c r="AS34" s="867"/>
      <c r="AT34" s="867"/>
      <c r="AU34" s="867"/>
      <c r="AV34" s="867"/>
      <c r="AW34" s="867"/>
      <c r="AX34" s="867"/>
      <c r="AY34" s="867"/>
      <c r="AZ34" s="868"/>
      <c r="BA34" s="868"/>
      <c r="BB34" s="868"/>
      <c r="BC34" s="868"/>
      <c r="BD34" s="868"/>
      <c r="BE34" s="869"/>
      <c r="BF34" s="869"/>
      <c r="BG34" s="869"/>
      <c r="BH34" s="869"/>
      <c r="BI34" s="870"/>
      <c r="BJ34" s="132"/>
      <c r="BK34" s="132"/>
      <c r="BL34" s="132"/>
      <c r="BM34" s="132"/>
      <c r="BN34" s="132"/>
      <c r="BO34" s="120"/>
      <c r="BP34" s="120"/>
      <c r="BQ34" s="127">
        <v>28</v>
      </c>
      <c r="BR34" s="131"/>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1"/>
    </row>
    <row r="35" spans="1:131" s="100" customFormat="1" ht="26.25" customHeight="1" x14ac:dyDescent="0.15">
      <c r="A35" s="133">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7"/>
      <c r="AG35" s="815"/>
      <c r="AH35" s="815"/>
      <c r="AI35" s="815"/>
      <c r="AJ35" s="816"/>
      <c r="AK35" s="866"/>
      <c r="AL35" s="867"/>
      <c r="AM35" s="867"/>
      <c r="AN35" s="867"/>
      <c r="AO35" s="867"/>
      <c r="AP35" s="867"/>
      <c r="AQ35" s="867"/>
      <c r="AR35" s="867"/>
      <c r="AS35" s="867"/>
      <c r="AT35" s="867"/>
      <c r="AU35" s="867"/>
      <c r="AV35" s="867"/>
      <c r="AW35" s="867"/>
      <c r="AX35" s="867"/>
      <c r="AY35" s="867"/>
      <c r="AZ35" s="868"/>
      <c r="BA35" s="868"/>
      <c r="BB35" s="868"/>
      <c r="BC35" s="868"/>
      <c r="BD35" s="868"/>
      <c r="BE35" s="869"/>
      <c r="BF35" s="869"/>
      <c r="BG35" s="869"/>
      <c r="BH35" s="869"/>
      <c r="BI35" s="870"/>
      <c r="BJ35" s="132"/>
      <c r="BK35" s="132"/>
      <c r="BL35" s="132"/>
      <c r="BM35" s="132"/>
      <c r="BN35" s="132"/>
      <c r="BO35" s="120"/>
      <c r="BP35" s="120"/>
      <c r="BQ35" s="127">
        <v>29</v>
      </c>
      <c r="BR35" s="131"/>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1"/>
    </row>
    <row r="36" spans="1:131" s="100" customFormat="1" ht="26.25" customHeight="1" x14ac:dyDescent="0.15">
      <c r="A36" s="133">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7"/>
      <c r="AG36" s="815"/>
      <c r="AH36" s="815"/>
      <c r="AI36" s="815"/>
      <c r="AJ36" s="816"/>
      <c r="AK36" s="866"/>
      <c r="AL36" s="867"/>
      <c r="AM36" s="867"/>
      <c r="AN36" s="867"/>
      <c r="AO36" s="867"/>
      <c r="AP36" s="867"/>
      <c r="AQ36" s="867"/>
      <c r="AR36" s="867"/>
      <c r="AS36" s="867"/>
      <c r="AT36" s="867"/>
      <c r="AU36" s="867"/>
      <c r="AV36" s="867"/>
      <c r="AW36" s="867"/>
      <c r="AX36" s="867"/>
      <c r="AY36" s="867"/>
      <c r="AZ36" s="868"/>
      <c r="BA36" s="868"/>
      <c r="BB36" s="868"/>
      <c r="BC36" s="868"/>
      <c r="BD36" s="868"/>
      <c r="BE36" s="869"/>
      <c r="BF36" s="869"/>
      <c r="BG36" s="869"/>
      <c r="BH36" s="869"/>
      <c r="BI36" s="870"/>
      <c r="BJ36" s="132"/>
      <c r="BK36" s="132"/>
      <c r="BL36" s="132"/>
      <c r="BM36" s="132"/>
      <c r="BN36" s="132"/>
      <c r="BO36" s="120"/>
      <c r="BP36" s="120"/>
      <c r="BQ36" s="127">
        <v>30</v>
      </c>
      <c r="BR36" s="131"/>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1"/>
    </row>
    <row r="37" spans="1:131" s="100" customFormat="1" ht="26.25" customHeight="1" x14ac:dyDescent="0.15">
      <c r="A37" s="133">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7"/>
      <c r="AG37" s="815"/>
      <c r="AH37" s="815"/>
      <c r="AI37" s="815"/>
      <c r="AJ37" s="816"/>
      <c r="AK37" s="866"/>
      <c r="AL37" s="867"/>
      <c r="AM37" s="867"/>
      <c r="AN37" s="867"/>
      <c r="AO37" s="867"/>
      <c r="AP37" s="867"/>
      <c r="AQ37" s="867"/>
      <c r="AR37" s="867"/>
      <c r="AS37" s="867"/>
      <c r="AT37" s="867"/>
      <c r="AU37" s="867"/>
      <c r="AV37" s="867"/>
      <c r="AW37" s="867"/>
      <c r="AX37" s="867"/>
      <c r="AY37" s="867"/>
      <c r="AZ37" s="868"/>
      <c r="BA37" s="868"/>
      <c r="BB37" s="868"/>
      <c r="BC37" s="868"/>
      <c r="BD37" s="868"/>
      <c r="BE37" s="869"/>
      <c r="BF37" s="869"/>
      <c r="BG37" s="869"/>
      <c r="BH37" s="869"/>
      <c r="BI37" s="870"/>
      <c r="BJ37" s="132"/>
      <c r="BK37" s="132"/>
      <c r="BL37" s="132"/>
      <c r="BM37" s="132"/>
      <c r="BN37" s="132"/>
      <c r="BO37" s="120"/>
      <c r="BP37" s="120"/>
      <c r="BQ37" s="127">
        <v>31</v>
      </c>
      <c r="BR37" s="131"/>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1"/>
    </row>
    <row r="38" spans="1:131" s="100" customFormat="1" ht="26.25" customHeight="1" x14ac:dyDescent="0.15">
      <c r="A38" s="133">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7"/>
      <c r="AG38" s="815"/>
      <c r="AH38" s="815"/>
      <c r="AI38" s="815"/>
      <c r="AJ38" s="816"/>
      <c r="AK38" s="866"/>
      <c r="AL38" s="867"/>
      <c r="AM38" s="867"/>
      <c r="AN38" s="867"/>
      <c r="AO38" s="867"/>
      <c r="AP38" s="867"/>
      <c r="AQ38" s="867"/>
      <c r="AR38" s="867"/>
      <c r="AS38" s="867"/>
      <c r="AT38" s="867"/>
      <c r="AU38" s="867"/>
      <c r="AV38" s="867"/>
      <c r="AW38" s="867"/>
      <c r="AX38" s="867"/>
      <c r="AY38" s="867"/>
      <c r="AZ38" s="868"/>
      <c r="BA38" s="868"/>
      <c r="BB38" s="868"/>
      <c r="BC38" s="868"/>
      <c r="BD38" s="868"/>
      <c r="BE38" s="869"/>
      <c r="BF38" s="869"/>
      <c r="BG38" s="869"/>
      <c r="BH38" s="869"/>
      <c r="BI38" s="870"/>
      <c r="BJ38" s="132"/>
      <c r="BK38" s="132"/>
      <c r="BL38" s="132"/>
      <c r="BM38" s="132"/>
      <c r="BN38" s="132"/>
      <c r="BO38" s="120"/>
      <c r="BP38" s="120"/>
      <c r="BQ38" s="127">
        <v>32</v>
      </c>
      <c r="BR38" s="131"/>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1"/>
    </row>
    <row r="39" spans="1:131" s="100" customFormat="1" ht="26.25" customHeight="1" x14ac:dyDescent="0.15">
      <c r="A39" s="133">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7"/>
      <c r="AG39" s="815"/>
      <c r="AH39" s="815"/>
      <c r="AI39" s="815"/>
      <c r="AJ39" s="816"/>
      <c r="AK39" s="866"/>
      <c r="AL39" s="867"/>
      <c r="AM39" s="867"/>
      <c r="AN39" s="867"/>
      <c r="AO39" s="867"/>
      <c r="AP39" s="867"/>
      <c r="AQ39" s="867"/>
      <c r="AR39" s="867"/>
      <c r="AS39" s="867"/>
      <c r="AT39" s="867"/>
      <c r="AU39" s="867"/>
      <c r="AV39" s="867"/>
      <c r="AW39" s="867"/>
      <c r="AX39" s="867"/>
      <c r="AY39" s="867"/>
      <c r="AZ39" s="868"/>
      <c r="BA39" s="868"/>
      <c r="BB39" s="868"/>
      <c r="BC39" s="868"/>
      <c r="BD39" s="868"/>
      <c r="BE39" s="869"/>
      <c r="BF39" s="869"/>
      <c r="BG39" s="869"/>
      <c r="BH39" s="869"/>
      <c r="BI39" s="870"/>
      <c r="BJ39" s="132"/>
      <c r="BK39" s="132"/>
      <c r="BL39" s="132"/>
      <c r="BM39" s="132"/>
      <c r="BN39" s="132"/>
      <c r="BO39" s="120"/>
      <c r="BP39" s="120"/>
      <c r="BQ39" s="127">
        <v>33</v>
      </c>
      <c r="BR39" s="131"/>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1"/>
    </row>
    <row r="40" spans="1:131" s="100" customFormat="1" ht="26.25" customHeight="1" x14ac:dyDescent="0.15">
      <c r="A40" s="129">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7"/>
      <c r="AG40" s="815"/>
      <c r="AH40" s="815"/>
      <c r="AI40" s="815"/>
      <c r="AJ40" s="816"/>
      <c r="AK40" s="866"/>
      <c r="AL40" s="867"/>
      <c r="AM40" s="867"/>
      <c r="AN40" s="867"/>
      <c r="AO40" s="867"/>
      <c r="AP40" s="867"/>
      <c r="AQ40" s="867"/>
      <c r="AR40" s="867"/>
      <c r="AS40" s="867"/>
      <c r="AT40" s="867"/>
      <c r="AU40" s="867"/>
      <c r="AV40" s="867"/>
      <c r="AW40" s="867"/>
      <c r="AX40" s="867"/>
      <c r="AY40" s="867"/>
      <c r="AZ40" s="868"/>
      <c r="BA40" s="868"/>
      <c r="BB40" s="868"/>
      <c r="BC40" s="868"/>
      <c r="BD40" s="868"/>
      <c r="BE40" s="869"/>
      <c r="BF40" s="869"/>
      <c r="BG40" s="869"/>
      <c r="BH40" s="869"/>
      <c r="BI40" s="870"/>
      <c r="BJ40" s="132"/>
      <c r="BK40" s="132"/>
      <c r="BL40" s="132"/>
      <c r="BM40" s="132"/>
      <c r="BN40" s="132"/>
      <c r="BO40" s="120"/>
      <c r="BP40" s="120"/>
      <c r="BQ40" s="127">
        <v>34</v>
      </c>
      <c r="BR40" s="131"/>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1"/>
    </row>
    <row r="41" spans="1:131" s="100" customFormat="1" ht="26.25" customHeight="1" x14ac:dyDescent="0.15">
      <c r="A41" s="129">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7"/>
      <c r="AG41" s="815"/>
      <c r="AH41" s="815"/>
      <c r="AI41" s="815"/>
      <c r="AJ41" s="816"/>
      <c r="AK41" s="866"/>
      <c r="AL41" s="867"/>
      <c r="AM41" s="867"/>
      <c r="AN41" s="867"/>
      <c r="AO41" s="867"/>
      <c r="AP41" s="867"/>
      <c r="AQ41" s="867"/>
      <c r="AR41" s="867"/>
      <c r="AS41" s="867"/>
      <c r="AT41" s="867"/>
      <c r="AU41" s="867"/>
      <c r="AV41" s="867"/>
      <c r="AW41" s="867"/>
      <c r="AX41" s="867"/>
      <c r="AY41" s="867"/>
      <c r="AZ41" s="868"/>
      <c r="BA41" s="868"/>
      <c r="BB41" s="868"/>
      <c r="BC41" s="868"/>
      <c r="BD41" s="868"/>
      <c r="BE41" s="869"/>
      <c r="BF41" s="869"/>
      <c r="BG41" s="869"/>
      <c r="BH41" s="869"/>
      <c r="BI41" s="870"/>
      <c r="BJ41" s="132"/>
      <c r="BK41" s="132"/>
      <c r="BL41" s="132"/>
      <c r="BM41" s="132"/>
      <c r="BN41" s="132"/>
      <c r="BO41" s="120"/>
      <c r="BP41" s="120"/>
      <c r="BQ41" s="127">
        <v>35</v>
      </c>
      <c r="BR41" s="131"/>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1"/>
    </row>
    <row r="42" spans="1:131" s="100" customFormat="1" ht="26.25" customHeight="1" x14ac:dyDescent="0.15">
      <c r="A42" s="129">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7"/>
      <c r="AG42" s="815"/>
      <c r="AH42" s="815"/>
      <c r="AI42" s="815"/>
      <c r="AJ42" s="816"/>
      <c r="AK42" s="866"/>
      <c r="AL42" s="867"/>
      <c r="AM42" s="867"/>
      <c r="AN42" s="867"/>
      <c r="AO42" s="867"/>
      <c r="AP42" s="867"/>
      <c r="AQ42" s="867"/>
      <c r="AR42" s="867"/>
      <c r="AS42" s="867"/>
      <c r="AT42" s="867"/>
      <c r="AU42" s="867"/>
      <c r="AV42" s="867"/>
      <c r="AW42" s="867"/>
      <c r="AX42" s="867"/>
      <c r="AY42" s="867"/>
      <c r="AZ42" s="868"/>
      <c r="BA42" s="868"/>
      <c r="BB42" s="868"/>
      <c r="BC42" s="868"/>
      <c r="BD42" s="868"/>
      <c r="BE42" s="869"/>
      <c r="BF42" s="869"/>
      <c r="BG42" s="869"/>
      <c r="BH42" s="869"/>
      <c r="BI42" s="870"/>
      <c r="BJ42" s="132"/>
      <c r="BK42" s="132"/>
      <c r="BL42" s="132"/>
      <c r="BM42" s="132"/>
      <c r="BN42" s="132"/>
      <c r="BO42" s="120"/>
      <c r="BP42" s="120"/>
      <c r="BQ42" s="127">
        <v>36</v>
      </c>
      <c r="BR42" s="131"/>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1"/>
    </row>
    <row r="43" spans="1:131" s="100" customFormat="1" ht="26.25" customHeight="1" x14ac:dyDescent="0.15">
      <c r="A43" s="129">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7"/>
      <c r="AG43" s="815"/>
      <c r="AH43" s="815"/>
      <c r="AI43" s="815"/>
      <c r="AJ43" s="816"/>
      <c r="AK43" s="866"/>
      <c r="AL43" s="867"/>
      <c r="AM43" s="867"/>
      <c r="AN43" s="867"/>
      <c r="AO43" s="867"/>
      <c r="AP43" s="867"/>
      <c r="AQ43" s="867"/>
      <c r="AR43" s="867"/>
      <c r="AS43" s="867"/>
      <c r="AT43" s="867"/>
      <c r="AU43" s="867"/>
      <c r="AV43" s="867"/>
      <c r="AW43" s="867"/>
      <c r="AX43" s="867"/>
      <c r="AY43" s="867"/>
      <c r="AZ43" s="868"/>
      <c r="BA43" s="868"/>
      <c r="BB43" s="868"/>
      <c r="BC43" s="868"/>
      <c r="BD43" s="868"/>
      <c r="BE43" s="869"/>
      <c r="BF43" s="869"/>
      <c r="BG43" s="869"/>
      <c r="BH43" s="869"/>
      <c r="BI43" s="870"/>
      <c r="BJ43" s="132"/>
      <c r="BK43" s="132"/>
      <c r="BL43" s="132"/>
      <c r="BM43" s="132"/>
      <c r="BN43" s="132"/>
      <c r="BO43" s="120"/>
      <c r="BP43" s="120"/>
      <c r="BQ43" s="127">
        <v>37</v>
      </c>
      <c r="BR43" s="131"/>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1"/>
    </row>
    <row r="44" spans="1:131" s="100" customFormat="1" ht="26.25" customHeight="1" x14ac:dyDescent="0.15">
      <c r="A44" s="129">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7"/>
      <c r="AG44" s="815"/>
      <c r="AH44" s="815"/>
      <c r="AI44" s="815"/>
      <c r="AJ44" s="816"/>
      <c r="AK44" s="866"/>
      <c r="AL44" s="867"/>
      <c r="AM44" s="867"/>
      <c r="AN44" s="867"/>
      <c r="AO44" s="867"/>
      <c r="AP44" s="867"/>
      <c r="AQ44" s="867"/>
      <c r="AR44" s="867"/>
      <c r="AS44" s="867"/>
      <c r="AT44" s="867"/>
      <c r="AU44" s="867"/>
      <c r="AV44" s="867"/>
      <c r="AW44" s="867"/>
      <c r="AX44" s="867"/>
      <c r="AY44" s="867"/>
      <c r="AZ44" s="868"/>
      <c r="BA44" s="868"/>
      <c r="BB44" s="868"/>
      <c r="BC44" s="868"/>
      <c r="BD44" s="868"/>
      <c r="BE44" s="869"/>
      <c r="BF44" s="869"/>
      <c r="BG44" s="869"/>
      <c r="BH44" s="869"/>
      <c r="BI44" s="870"/>
      <c r="BJ44" s="132"/>
      <c r="BK44" s="132"/>
      <c r="BL44" s="132"/>
      <c r="BM44" s="132"/>
      <c r="BN44" s="132"/>
      <c r="BO44" s="120"/>
      <c r="BP44" s="120"/>
      <c r="BQ44" s="127">
        <v>38</v>
      </c>
      <c r="BR44" s="131"/>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1"/>
    </row>
    <row r="45" spans="1:131" s="100" customFormat="1" ht="26.25" customHeight="1" x14ac:dyDescent="0.15">
      <c r="A45" s="129">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7"/>
      <c r="AG45" s="815"/>
      <c r="AH45" s="815"/>
      <c r="AI45" s="815"/>
      <c r="AJ45" s="816"/>
      <c r="AK45" s="866"/>
      <c r="AL45" s="867"/>
      <c r="AM45" s="867"/>
      <c r="AN45" s="867"/>
      <c r="AO45" s="867"/>
      <c r="AP45" s="867"/>
      <c r="AQ45" s="867"/>
      <c r="AR45" s="867"/>
      <c r="AS45" s="867"/>
      <c r="AT45" s="867"/>
      <c r="AU45" s="867"/>
      <c r="AV45" s="867"/>
      <c r="AW45" s="867"/>
      <c r="AX45" s="867"/>
      <c r="AY45" s="867"/>
      <c r="AZ45" s="868"/>
      <c r="BA45" s="868"/>
      <c r="BB45" s="868"/>
      <c r="BC45" s="868"/>
      <c r="BD45" s="868"/>
      <c r="BE45" s="869"/>
      <c r="BF45" s="869"/>
      <c r="BG45" s="869"/>
      <c r="BH45" s="869"/>
      <c r="BI45" s="870"/>
      <c r="BJ45" s="132"/>
      <c r="BK45" s="132"/>
      <c r="BL45" s="132"/>
      <c r="BM45" s="132"/>
      <c r="BN45" s="132"/>
      <c r="BO45" s="120"/>
      <c r="BP45" s="120"/>
      <c r="BQ45" s="127">
        <v>39</v>
      </c>
      <c r="BR45" s="131"/>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1"/>
    </row>
    <row r="46" spans="1:131" s="100" customFormat="1" ht="26.25" customHeight="1" x14ac:dyDescent="0.15">
      <c r="A46" s="129">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7"/>
      <c r="AG46" s="815"/>
      <c r="AH46" s="815"/>
      <c r="AI46" s="815"/>
      <c r="AJ46" s="816"/>
      <c r="AK46" s="866"/>
      <c r="AL46" s="867"/>
      <c r="AM46" s="867"/>
      <c r="AN46" s="867"/>
      <c r="AO46" s="867"/>
      <c r="AP46" s="867"/>
      <c r="AQ46" s="867"/>
      <c r="AR46" s="867"/>
      <c r="AS46" s="867"/>
      <c r="AT46" s="867"/>
      <c r="AU46" s="867"/>
      <c r="AV46" s="867"/>
      <c r="AW46" s="867"/>
      <c r="AX46" s="867"/>
      <c r="AY46" s="867"/>
      <c r="AZ46" s="868"/>
      <c r="BA46" s="868"/>
      <c r="BB46" s="868"/>
      <c r="BC46" s="868"/>
      <c r="BD46" s="868"/>
      <c r="BE46" s="869"/>
      <c r="BF46" s="869"/>
      <c r="BG46" s="869"/>
      <c r="BH46" s="869"/>
      <c r="BI46" s="870"/>
      <c r="BJ46" s="132"/>
      <c r="BK46" s="132"/>
      <c r="BL46" s="132"/>
      <c r="BM46" s="132"/>
      <c r="BN46" s="132"/>
      <c r="BO46" s="120"/>
      <c r="BP46" s="120"/>
      <c r="BQ46" s="127">
        <v>40</v>
      </c>
      <c r="BR46" s="131"/>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1"/>
    </row>
    <row r="47" spans="1:131" s="100" customFormat="1" ht="26.25" customHeight="1" x14ac:dyDescent="0.15">
      <c r="A47" s="129">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7"/>
      <c r="AG47" s="815"/>
      <c r="AH47" s="815"/>
      <c r="AI47" s="815"/>
      <c r="AJ47" s="816"/>
      <c r="AK47" s="866"/>
      <c r="AL47" s="867"/>
      <c r="AM47" s="867"/>
      <c r="AN47" s="867"/>
      <c r="AO47" s="867"/>
      <c r="AP47" s="867"/>
      <c r="AQ47" s="867"/>
      <c r="AR47" s="867"/>
      <c r="AS47" s="867"/>
      <c r="AT47" s="867"/>
      <c r="AU47" s="867"/>
      <c r="AV47" s="867"/>
      <c r="AW47" s="867"/>
      <c r="AX47" s="867"/>
      <c r="AY47" s="867"/>
      <c r="AZ47" s="868"/>
      <c r="BA47" s="868"/>
      <c r="BB47" s="868"/>
      <c r="BC47" s="868"/>
      <c r="BD47" s="868"/>
      <c r="BE47" s="869"/>
      <c r="BF47" s="869"/>
      <c r="BG47" s="869"/>
      <c r="BH47" s="869"/>
      <c r="BI47" s="870"/>
      <c r="BJ47" s="132"/>
      <c r="BK47" s="132"/>
      <c r="BL47" s="132"/>
      <c r="BM47" s="132"/>
      <c r="BN47" s="132"/>
      <c r="BO47" s="120"/>
      <c r="BP47" s="120"/>
      <c r="BQ47" s="127">
        <v>41</v>
      </c>
      <c r="BR47" s="131"/>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1"/>
    </row>
    <row r="48" spans="1:131" s="100" customFormat="1" ht="26.25" customHeight="1" x14ac:dyDescent="0.15">
      <c r="A48" s="129">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7"/>
      <c r="AG48" s="815"/>
      <c r="AH48" s="815"/>
      <c r="AI48" s="815"/>
      <c r="AJ48" s="816"/>
      <c r="AK48" s="866"/>
      <c r="AL48" s="867"/>
      <c r="AM48" s="867"/>
      <c r="AN48" s="867"/>
      <c r="AO48" s="867"/>
      <c r="AP48" s="867"/>
      <c r="AQ48" s="867"/>
      <c r="AR48" s="867"/>
      <c r="AS48" s="867"/>
      <c r="AT48" s="867"/>
      <c r="AU48" s="867"/>
      <c r="AV48" s="867"/>
      <c r="AW48" s="867"/>
      <c r="AX48" s="867"/>
      <c r="AY48" s="867"/>
      <c r="AZ48" s="868"/>
      <c r="BA48" s="868"/>
      <c r="BB48" s="868"/>
      <c r="BC48" s="868"/>
      <c r="BD48" s="868"/>
      <c r="BE48" s="869"/>
      <c r="BF48" s="869"/>
      <c r="BG48" s="869"/>
      <c r="BH48" s="869"/>
      <c r="BI48" s="870"/>
      <c r="BJ48" s="132"/>
      <c r="BK48" s="132"/>
      <c r="BL48" s="132"/>
      <c r="BM48" s="132"/>
      <c r="BN48" s="132"/>
      <c r="BO48" s="120"/>
      <c r="BP48" s="120"/>
      <c r="BQ48" s="127">
        <v>42</v>
      </c>
      <c r="BR48" s="131"/>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1"/>
    </row>
    <row r="49" spans="1:131" s="100" customFormat="1" ht="26.25" customHeight="1" x14ac:dyDescent="0.15">
      <c r="A49" s="129">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7"/>
      <c r="AG49" s="815"/>
      <c r="AH49" s="815"/>
      <c r="AI49" s="815"/>
      <c r="AJ49" s="816"/>
      <c r="AK49" s="866"/>
      <c r="AL49" s="867"/>
      <c r="AM49" s="867"/>
      <c r="AN49" s="867"/>
      <c r="AO49" s="867"/>
      <c r="AP49" s="867"/>
      <c r="AQ49" s="867"/>
      <c r="AR49" s="867"/>
      <c r="AS49" s="867"/>
      <c r="AT49" s="867"/>
      <c r="AU49" s="867"/>
      <c r="AV49" s="867"/>
      <c r="AW49" s="867"/>
      <c r="AX49" s="867"/>
      <c r="AY49" s="867"/>
      <c r="AZ49" s="868"/>
      <c r="BA49" s="868"/>
      <c r="BB49" s="868"/>
      <c r="BC49" s="868"/>
      <c r="BD49" s="868"/>
      <c r="BE49" s="869"/>
      <c r="BF49" s="869"/>
      <c r="BG49" s="869"/>
      <c r="BH49" s="869"/>
      <c r="BI49" s="870"/>
      <c r="BJ49" s="132"/>
      <c r="BK49" s="132"/>
      <c r="BL49" s="132"/>
      <c r="BM49" s="132"/>
      <c r="BN49" s="132"/>
      <c r="BO49" s="120"/>
      <c r="BP49" s="120"/>
      <c r="BQ49" s="127">
        <v>43</v>
      </c>
      <c r="BR49" s="131"/>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1"/>
    </row>
    <row r="50" spans="1:131" s="100" customFormat="1" ht="26.25" customHeight="1" x14ac:dyDescent="0.15">
      <c r="A50" s="129">
        <v>23</v>
      </c>
      <c r="B50" s="809"/>
      <c r="C50" s="810"/>
      <c r="D50" s="810"/>
      <c r="E50" s="810"/>
      <c r="F50" s="810"/>
      <c r="G50" s="810"/>
      <c r="H50" s="810"/>
      <c r="I50" s="810"/>
      <c r="J50" s="810"/>
      <c r="K50" s="810"/>
      <c r="L50" s="810"/>
      <c r="M50" s="810"/>
      <c r="N50" s="810"/>
      <c r="O50" s="810"/>
      <c r="P50" s="811"/>
      <c r="Q50" s="871"/>
      <c r="R50" s="872"/>
      <c r="S50" s="872"/>
      <c r="T50" s="872"/>
      <c r="U50" s="872"/>
      <c r="V50" s="872"/>
      <c r="W50" s="872"/>
      <c r="X50" s="872"/>
      <c r="Y50" s="872"/>
      <c r="Z50" s="872"/>
      <c r="AA50" s="872"/>
      <c r="AB50" s="872"/>
      <c r="AC50" s="872"/>
      <c r="AD50" s="872"/>
      <c r="AE50" s="873"/>
      <c r="AF50" s="817"/>
      <c r="AG50" s="815"/>
      <c r="AH50" s="815"/>
      <c r="AI50" s="815"/>
      <c r="AJ50" s="816"/>
      <c r="AK50" s="874"/>
      <c r="AL50" s="872"/>
      <c r="AM50" s="872"/>
      <c r="AN50" s="872"/>
      <c r="AO50" s="872"/>
      <c r="AP50" s="872"/>
      <c r="AQ50" s="872"/>
      <c r="AR50" s="872"/>
      <c r="AS50" s="872"/>
      <c r="AT50" s="872"/>
      <c r="AU50" s="872"/>
      <c r="AV50" s="872"/>
      <c r="AW50" s="872"/>
      <c r="AX50" s="872"/>
      <c r="AY50" s="872"/>
      <c r="AZ50" s="875"/>
      <c r="BA50" s="875"/>
      <c r="BB50" s="875"/>
      <c r="BC50" s="875"/>
      <c r="BD50" s="875"/>
      <c r="BE50" s="869"/>
      <c r="BF50" s="869"/>
      <c r="BG50" s="869"/>
      <c r="BH50" s="869"/>
      <c r="BI50" s="870"/>
      <c r="BJ50" s="132"/>
      <c r="BK50" s="132"/>
      <c r="BL50" s="132"/>
      <c r="BM50" s="132"/>
      <c r="BN50" s="132"/>
      <c r="BO50" s="120"/>
      <c r="BP50" s="120"/>
      <c r="BQ50" s="127">
        <v>44</v>
      </c>
      <c r="BR50" s="131"/>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1"/>
    </row>
    <row r="51" spans="1:131" s="100" customFormat="1" ht="26.25" customHeight="1" x14ac:dyDescent="0.15">
      <c r="A51" s="129">
        <v>24</v>
      </c>
      <c r="B51" s="809"/>
      <c r="C51" s="810"/>
      <c r="D51" s="810"/>
      <c r="E51" s="810"/>
      <c r="F51" s="810"/>
      <c r="G51" s="810"/>
      <c r="H51" s="810"/>
      <c r="I51" s="810"/>
      <c r="J51" s="810"/>
      <c r="K51" s="810"/>
      <c r="L51" s="810"/>
      <c r="M51" s="810"/>
      <c r="N51" s="810"/>
      <c r="O51" s="810"/>
      <c r="P51" s="811"/>
      <c r="Q51" s="871"/>
      <c r="R51" s="872"/>
      <c r="S51" s="872"/>
      <c r="T51" s="872"/>
      <c r="U51" s="872"/>
      <c r="V51" s="872"/>
      <c r="W51" s="872"/>
      <c r="X51" s="872"/>
      <c r="Y51" s="872"/>
      <c r="Z51" s="872"/>
      <c r="AA51" s="872"/>
      <c r="AB51" s="872"/>
      <c r="AC51" s="872"/>
      <c r="AD51" s="872"/>
      <c r="AE51" s="873"/>
      <c r="AF51" s="817"/>
      <c r="AG51" s="815"/>
      <c r="AH51" s="815"/>
      <c r="AI51" s="815"/>
      <c r="AJ51" s="816"/>
      <c r="AK51" s="874"/>
      <c r="AL51" s="872"/>
      <c r="AM51" s="872"/>
      <c r="AN51" s="872"/>
      <c r="AO51" s="872"/>
      <c r="AP51" s="872"/>
      <c r="AQ51" s="872"/>
      <c r="AR51" s="872"/>
      <c r="AS51" s="872"/>
      <c r="AT51" s="872"/>
      <c r="AU51" s="872"/>
      <c r="AV51" s="872"/>
      <c r="AW51" s="872"/>
      <c r="AX51" s="872"/>
      <c r="AY51" s="872"/>
      <c r="AZ51" s="875"/>
      <c r="BA51" s="875"/>
      <c r="BB51" s="875"/>
      <c r="BC51" s="875"/>
      <c r="BD51" s="875"/>
      <c r="BE51" s="869"/>
      <c r="BF51" s="869"/>
      <c r="BG51" s="869"/>
      <c r="BH51" s="869"/>
      <c r="BI51" s="870"/>
      <c r="BJ51" s="132"/>
      <c r="BK51" s="132"/>
      <c r="BL51" s="132"/>
      <c r="BM51" s="132"/>
      <c r="BN51" s="132"/>
      <c r="BO51" s="120"/>
      <c r="BP51" s="120"/>
      <c r="BQ51" s="127">
        <v>45</v>
      </c>
      <c r="BR51" s="131"/>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1"/>
    </row>
    <row r="52" spans="1:131" s="100" customFormat="1" ht="26.25" customHeight="1" x14ac:dyDescent="0.15">
      <c r="A52" s="129">
        <v>25</v>
      </c>
      <c r="B52" s="809"/>
      <c r="C52" s="810"/>
      <c r="D52" s="810"/>
      <c r="E52" s="810"/>
      <c r="F52" s="810"/>
      <c r="G52" s="810"/>
      <c r="H52" s="810"/>
      <c r="I52" s="810"/>
      <c r="J52" s="810"/>
      <c r="K52" s="810"/>
      <c r="L52" s="810"/>
      <c r="M52" s="810"/>
      <c r="N52" s="810"/>
      <c r="O52" s="810"/>
      <c r="P52" s="811"/>
      <c r="Q52" s="871"/>
      <c r="R52" s="872"/>
      <c r="S52" s="872"/>
      <c r="T52" s="872"/>
      <c r="U52" s="872"/>
      <c r="V52" s="872"/>
      <c r="W52" s="872"/>
      <c r="X52" s="872"/>
      <c r="Y52" s="872"/>
      <c r="Z52" s="872"/>
      <c r="AA52" s="872"/>
      <c r="AB52" s="872"/>
      <c r="AC52" s="872"/>
      <c r="AD52" s="872"/>
      <c r="AE52" s="873"/>
      <c r="AF52" s="817"/>
      <c r="AG52" s="815"/>
      <c r="AH52" s="815"/>
      <c r="AI52" s="815"/>
      <c r="AJ52" s="816"/>
      <c r="AK52" s="874"/>
      <c r="AL52" s="872"/>
      <c r="AM52" s="872"/>
      <c r="AN52" s="872"/>
      <c r="AO52" s="872"/>
      <c r="AP52" s="872"/>
      <c r="AQ52" s="872"/>
      <c r="AR52" s="872"/>
      <c r="AS52" s="872"/>
      <c r="AT52" s="872"/>
      <c r="AU52" s="872"/>
      <c r="AV52" s="872"/>
      <c r="AW52" s="872"/>
      <c r="AX52" s="872"/>
      <c r="AY52" s="872"/>
      <c r="AZ52" s="875"/>
      <c r="BA52" s="875"/>
      <c r="BB52" s="875"/>
      <c r="BC52" s="875"/>
      <c r="BD52" s="875"/>
      <c r="BE52" s="869"/>
      <c r="BF52" s="869"/>
      <c r="BG52" s="869"/>
      <c r="BH52" s="869"/>
      <c r="BI52" s="870"/>
      <c r="BJ52" s="132"/>
      <c r="BK52" s="132"/>
      <c r="BL52" s="132"/>
      <c r="BM52" s="132"/>
      <c r="BN52" s="132"/>
      <c r="BO52" s="120"/>
      <c r="BP52" s="120"/>
      <c r="BQ52" s="127">
        <v>46</v>
      </c>
      <c r="BR52" s="131"/>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1"/>
    </row>
    <row r="53" spans="1:131" s="100" customFormat="1" ht="26.25" customHeight="1" x14ac:dyDescent="0.15">
      <c r="A53" s="129">
        <v>26</v>
      </c>
      <c r="B53" s="809"/>
      <c r="C53" s="810"/>
      <c r="D53" s="810"/>
      <c r="E53" s="810"/>
      <c r="F53" s="810"/>
      <c r="G53" s="810"/>
      <c r="H53" s="810"/>
      <c r="I53" s="810"/>
      <c r="J53" s="810"/>
      <c r="K53" s="810"/>
      <c r="L53" s="810"/>
      <c r="M53" s="810"/>
      <c r="N53" s="810"/>
      <c r="O53" s="810"/>
      <c r="P53" s="811"/>
      <c r="Q53" s="871"/>
      <c r="R53" s="872"/>
      <c r="S53" s="872"/>
      <c r="T53" s="872"/>
      <c r="U53" s="872"/>
      <c r="V53" s="872"/>
      <c r="W53" s="872"/>
      <c r="X53" s="872"/>
      <c r="Y53" s="872"/>
      <c r="Z53" s="872"/>
      <c r="AA53" s="872"/>
      <c r="AB53" s="872"/>
      <c r="AC53" s="872"/>
      <c r="AD53" s="872"/>
      <c r="AE53" s="873"/>
      <c r="AF53" s="817"/>
      <c r="AG53" s="815"/>
      <c r="AH53" s="815"/>
      <c r="AI53" s="815"/>
      <c r="AJ53" s="816"/>
      <c r="AK53" s="874"/>
      <c r="AL53" s="872"/>
      <c r="AM53" s="872"/>
      <c r="AN53" s="872"/>
      <c r="AO53" s="872"/>
      <c r="AP53" s="872"/>
      <c r="AQ53" s="872"/>
      <c r="AR53" s="872"/>
      <c r="AS53" s="872"/>
      <c r="AT53" s="872"/>
      <c r="AU53" s="872"/>
      <c r="AV53" s="872"/>
      <c r="AW53" s="872"/>
      <c r="AX53" s="872"/>
      <c r="AY53" s="872"/>
      <c r="AZ53" s="875"/>
      <c r="BA53" s="875"/>
      <c r="BB53" s="875"/>
      <c r="BC53" s="875"/>
      <c r="BD53" s="875"/>
      <c r="BE53" s="869"/>
      <c r="BF53" s="869"/>
      <c r="BG53" s="869"/>
      <c r="BH53" s="869"/>
      <c r="BI53" s="870"/>
      <c r="BJ53" s="132"/>
      <c r="BK53" s="132"/>
      <c r="BL53" s="132"/>
      <c r="BM53" s="132"/>
      <c r="BN53" s="132"/>
      <c r="BO53" s="120"/>
      <c r="BP53" s="120"/>
      <c r="BQ53" s="127">
        <v>47</v>
      </c>
      <c r="BR53" s="131"/>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1"/>
    </row>
    <row r="54" spans="1:131" s="100" customFormat="1" ht="26.25" customHeight="1" x14ac:dyDescent="0.15">
      <c r="A54" s="129">
        <v>27</v>
      </c>
      <c r="B54" s="809"/>
      <c r="C54" s="810"/>
      <c r="D54" s="810"/>
      <c r="E54" s="810"/>
      <c r="F54" s="810"/>
      <c r="G54" s="810"/>
      <c r="H54" s="810"/>
      <c r="I54" s="810"/>
      <c r="J54" s="810"/>
      <c r="K54" s="810"/>
      <c r="L54" s="810"/>
      <c r="M54" s="810"/>
      <c r="N54" s="810"/>
      <c r="O54" s="810"/>
      <c r="P54" s="811"/>
      <c r="Q54" s="871"/>
      <c r="R54" s="872"/>
      <c r="S54" s="872"/>
      <c r="T54" s="872"/>
      <c r="U54" s="872"/>
      <c r="V54" s="872"/>
      <c r="W54" s="872"/>
      <c r="X54" s="872"/>
      <c r="Y54" s="872"/>
      <c r="Z54" s="872"/>
      <c r="AA54" s="872"/>
      <c r="AB54" s="872"/>
      <c r="AC54" s="872"/>
      <c r="AD54" s="872"/>
      <c r="AE54" s="873"/>
      <c r="AF54" s="817"/>
      <c r="AG54" s="815"/>
      <c r="AH54" s="815"/>
      <c r="AI54" s="815"/>
      <c r="AJ54" s="816"/>
      <c r="AK54" s="874"/>
      <c r="AL54" s="872"/>
      <c r="AM54" s="872"/>
      <c r="AN54" s="872"/>
      <c r="AO54" s="872"/>
      <c r="AP54" s="872"/>
      <c r="AQ54" s="872"/>
      <c r="AR54" s="872"/>
      <c r="AS54" s="872"/>
      <c r="AT54" s="872"/>
      <c r="AU54" s="872"/>
      <c r="AV54" s="872"/>
      <c r="AW54" s="872"/>
      <c r="AX54" s="872"/>
      <c r="AY54" s="872"/>
      <c r="AZ54" s="875"/>
      <c r="BA54" s="875"/>
      <c r="BB54" s="875"/>
      <c r="BC54" s="875"/>
      <c r="BD54" s="875"/>
      <c r="BE54" s="869"/>
      <c r="BF54" s="869"/>
      <c r="BG54" s="869"/>
      <c r="BH54" s="869"/>
      <c r="BI54" s="870"/>
      <c r="BJ54" s="132"/>
      <c r="BK54" s="132"/>
      <c r="BL54" s="132"/>
      <c r="BM54" s="132"/>
      <c r="BN54" s="132"/>
      <c r="BO54" s="120"/>
      <c r="BP54" s="120"/>
      <c r="BQ54" s="127">
        <v>48</v>
      </c>
      <c r="BR54" s="131"/>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1"/>
    </row>
    <row r="55" spans="1:131" s="100" customFormat="1" ht="26.25" customHeight="1" x14ac:dyDescent="0.15">
      <c r="A55" s="129">
        <v>28</v>
      </c>
      <c r="B55" s="809"/>
      <c r="C55" s="810"/>
      <c r="D55" s="810"/>
      <c r="E55" s="810"/>
      <c r="F55" s="810"/>
      <c r="G55" s="810"/>
      <c r="H55" s="810"/>
      <c r="I55" s="810"/>
      <c r="J55" s="810"/>
      <c r="K55" s="810"/>
      <c r="L55" s="810"/>
      <c r="M55" s="810"/>
      <c r="N55" s="810"/>
      <c r="O55" s="810"/>
      <c r="P55" s="811"/>
      <c r="Q55" s="871"/>
      <c r="R55" s="872"/>
      <c r="S55" s="872"/>
      <c r="T55" s="872"/>
      <c r="U55" s="872"/>
      <c r="V55" s="872"/>
      <c r="W55" s="872"/>
      <c r="X55" s="872"/>
      <c r="Y55" s="872"/>
      <c r="Z55" s="872"/>
      <c r="AA55" s="872"/>
      <c r="AB55" s="872"/>
      <c r="AC55" s="872"/>
      <c r="AD55" s="872"/>
      <c r="AE55" s="873"/>
      <c r="AF55" s="817"/>
      <c r="AG55" s="815"/>
      <c r="AH55" s="815"/>
      <c r="AI55" s="815"/>
      <c r="AJ55" s="816"/>
      <c r="AK55" s="874"/>
      <c r="AL55" s="872"/>
      <c r="AM55" s="872"/>
      <c r="AN55" s="872"/>
      <c r="AO55" s="872"/>
      <c r="AP55" s="872"/>
      <c r="AQ55" s="872"/>
      <c r="AR55" s="872"/>
      <c r="AS55" s="872"/>
      <c r="AT55" s="872"/>
      <c r="AU55" s="872"/>
      <c r="AV55" s="872"/>
      <c r="AW55" s="872"/>
      <c r="AX55" s="872"/>
      <c r="AY55" s="872"/>
      <c r="AZ55" s="875"/>
      <c r="BA55" s="875"/>
      <c r="BB55" s="875"/>
      <c r="BC55" s="875"/>
      <c r="BD55" s="875"/>
      <c r="BE55" s="869"/>
      <c r="BF55" s="869"/>
      <c r="BG55" s="869"/>
      <c r="BH55" s="869"/>
      <c r="BI55" s="870"/>
      <c r="BJ55" s="132"/>
      <c r="BK55" s="132"/>
      <c r="BL55" s="132"/>
      <c r="BM55" s="132"/>
      <c r="BN55" s="132"/>
      <c r="BO55" s="120"/>
      <c r="BP55" s="120"/>
      <c r="BQ55" s="127">
        <v>49</v>
      </c>
      <c r="BR55" s="131"/>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1"/>
    </row>
    <row r="56" spans="1:131" s="100" customFormat="1" ht="26.25" customHeight="1" x14ac:dyDescent="0.15">
      <c r="A56" s="129">
        <v>29</v>
      </c>
      <c r="B56" s="809"/>
      <c r="C56" s="810"/>
      <c r="D56" s="810"/>
      <c r="E56" s="810"/>
      <c r="F56" s="810"/>
      <c r="G56" s="810"/>
      <c r="H56" s="810"/>
      <c r="I56" s="810"/>
      <c r="J56" s="810"/>
      <c r="K56" s="810"/>
      <c r="L56" s="810"/>
      <c r="M56" s="810"/>
      <c r="N56" s="810"/>
      <c r="O56" s="810"/>
      <c r="P56" s="811"/>
      <c r="Q56" s="871"/>
      <c r="R56" s="872"/>
      <c r="S56" s="872"/>
      <c r="T56" s="872"/>
      <c r="U56" s="872"/>
      <c r="V56" s="872"/>
      <c r="W56" s="872"/>
      <c r="X56" s="872"/>
      <c r="Y56" s="872"/>
      <c r="Z56" s="872"/>
      <c r="AA56" s="872"/>
      <c r="AB56" s="872"/>
      <c r="AC56" s="872"/>
      <c r="AD56" s="872"/>
      <c r="AE56" s="873"/>
      <c r="AF56" s="817"/>
      <c r="AG56" s="815"/>
      <c r="AH56" s="815"/>
      <c r="AI56" s="815"/>
      <c r="AJ56" s="816"/>
      <c r="AK56" s="874"/>
      <c r="AL56" s="872"/>
      <c r="AM56" s="872"/>
      <c r="AN56" s="872"/>
      <c r="AO56" s="872"/>
      <c r="AP56" s="872"/>
      <c r="AQ56" s="872"/>
      <c r="AR56" s="872"/>
      <c r="AS56" s="872"/>
      <c r="AT56" s="872"/>
      <c r="AU56" s="872"/>
      <c r="AV56" s="872"/>
      <c r="AW56" s="872"/>
      <c r="AX56" s="872"/>
      <c r="AY56" s="872"/>
      <c r="AZ56" s="875"/>
      <c r="BA56" s="875"/>
      <c r="BB56" s="875"/>
      <c r="BC56" s="875"/>
      <c r="BD56" s="875"/>
      <c r="BE56" s="869"/>
      <c r="BF56" s="869"/>
      <c r="BG56" s="869"/>
      <c r="BH56" s="869"/>
      <c r="BI56" s="870"/>
      <c r="BJ56" s="132"/>
      <c r="BK56" s="132"/>
      <c r="BL56" s="132"/>
      <c r="BM56" s="132"/>
      <c r="BN56" s="132"/>
      <c r="BO56" s="120"/>
      <c r="BP56" s="120"/>
      <c r="BQ56" s="127">
        <v>50</v>
      </c>
      <c r="BR56" s="131"/>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1"/>
    </row>
    <row r="57" spans="1:131" s="100" customFormat="1" ht="26.25" customHeight="1" x14ac:dyDescent="0.15">
      <c r="A57" s="129">
        <v>30</v>
      </c>
      <c r="B57" s="809"/>
      <c r="C57" s="810"/>
      <c r="D57" s="810"/>
      <c r="E57" s="810"/>
      <c r="F57" s="810"/>
      <c r="G57" s="810"/>
      <c r="H57" s="810"/>
      <c r="I57" s="810"/>
      <c r="J57" s="810"/>
      <c r="K57" s="810"/>
      <c r="L57" s="810"/>
      <c r="M57" s="810"/>
      <c r="N57" s="810"/>
      <c r="O57" s="810"/>
      <c r="P57" s="811"/>
      <c r="Q57" s="871"/>
      <c r="R57" s="872"/>
      <c r="S57" s="872"/>
      <c r="T57" s="872"/>
      <c r="U57" s="872"/>
      <c r="V57" s="872"/>
      <c r="W57" s="872"/>
      <c r="X57" s="872"/>
      <c r="Y57" s="872"/>
      <c r="Z57" s="872"/>
      <c r="AA57" s="872"/>
      <c r="AB57" s="872"/>
      <c r="AC57" s="872"/>
      <c r="AD57" s="872"/>
      <c r="AE57" s="873"/>
      <c r="AF57" s="817"/>
      <c r="AG57" s="815"/>
      <c r="AH57" s="815"/>
      <c r="AI57" s="815"/>
      <c r="AJ57" s="816"/>
      <c r="AK57" s="874"/>
      <c r="AL57" s="872"/>
      <c r="AM57" s="872"/>
      <c r="AN57" s="872"/>
      <c r="AO57" s="872"/>
      <c r="AP57" s="872"/>
      <c r="AQ57" s="872"/>
      <c r="AR57" s="872"/>
      <c r="AS57" s="872"/>
      <c r="AT57" s="872"/>
      <c r="AU57" s="872"/>
      <c r="AV57" s="872"/>
      <c r="AW57" s="872"/>
      <c r="AX57" s="872"/>
      <c r="AY57" s="872"/>
      <c r="AZ57" s="875"/>
      <c r="BA57" s="875"/>
      <c r="BB57" s="875"/>
      <c r="BC57" s="875"/>
      <c r="BD57" s="875"/>
      <c r="BE57" s="869"/>
      <c r="BF57" s="869"/>
      <c r="BG57" s="869"/>
      <c r="BH57" s="869"/>
      <c r="BI57" s="870"/>
      <c r="BJ57" s="132"/>
      <c r="BK57" s="132"/>
      <c r="BL57" s="132"/>
      <c r="BM57" s="132"/>
      <c r="BN57" s="132"/>
      <c r="BO57" s="120"/>
      <c r="BP57" s="120"/>
      <c r="BQ57" s="127">
        <v>51</v>
      </c>
      <c r="BR57" s="131"/>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1"/>
    </row>
    <row r="58" spans="1:131" s="100" customFormat="1" ht="26.25" customHeight="1" x14ac:dyDescent="0.15">
      <c r="A58" s="129">
        <v>31</v>
      </c>
      <c r="B58" s="809"/>
      <c r="C58" s="810"/>
      <c r="D58" s="810"/>
      <c r="E58" s="810"/>
      <c r="F58" s="810"/>
      <c r="G58" s="810"/>
      <c r="H58" s="810"/>
      <c r="I58" s="810"/>
      <c r="J58" s="810"/>
      <c r="K58" s="810"/>
      <c r="L58" s="810"/>
      <c r="M58" s="810"/>
      <c r="N58" s="810"/>
      <c r="O58" s="810"/>
      <c r="P58" s="811"/>
      <c r="Q58" s="871"/>
      <c r="R58" s="872"/>
      <c r="S58" s="872"/>
      <c r="T58" s="872"/>
      <c r="U58" s="872"/>
      <c r="V58" s="872"/>
      <c r="W58" s="872"/>
      <c r="X58" s="872"/>
      <c r="Y58" s="872"/>
      <c r="Z58" s="872"/>
      <c r="AA58" s="872"/>
      <c r="AB58" s="872"/>
      <c r="AC58" s="872"/>
      <c r="AD58" s="872"/>
      <c r="AE58" s="873"/>
      <c r="AF58" s="817"/>
      <c r="AG58" s="815"/>
      <c r="AH58" s="815"/>
      <c r="AI58" s="815"/>
      <c r="AJ58" s="816"/>
      <c r="AK58" s="874"/>
      <c r="AL58" s="872"/>
      <c r="AM58" s="872"/>
      <c r="AN58" s="872"/>
      <c r="AO58" s="872"/>
      <c r="AP58" s="872"/>
      <c r="AQ58" s="872"/>
      <c r="AR58" s="872"/>
      <c r="AS58" s="872"/>
      <c r="AT58" s="872"/>
      <c r="AU58" s="872"/>
      <c r="AV58" s="872"/>
      <c r="AW58" s="872"/>
      <c r="AX58" s="872"/>
      <c r="AY58" s="872"/>
      <c r="AZ58" s="875"/>
      <c r="BA58" s="875"/>
      <c r="BB58" s="875"/>
      <c r="BC58" s="875"/>
      <c r="BD58" s="875"/>
      <c r="BE58" s="869"/>
      <c r="BF58" s="869"/>
      <c r="BG58" s="869"/>
      <c r="BH58" s="869"/>
      <c r="BI58" s="870"/>
      <c r="BJ58" s="132"/>
      <c r="BK58" s="132"/>
      <c r="BL58" s="132"/>
      <c r="BM58" s="132"/>
      <c r="BN58" s="132"/>
      <c r="BO58" s="120"/>
      <c r="BP58" s="120"/>
      <c r="BQ58" s="127">
        <v>52</v>
      </c>
      <c r="BR58" s="131"/>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1"/>
    </row>
    <row r="59" spans="1:131" s="100" customFormat="1" ht="26.25" customHeight="1" x14ac:dyDescent="0.15">
      <c r="A59" s="129">
        <v>32</v>
      </c>
      <c r="B59" s="809"/>
      <c r="C59" s="810"/>
      <c r="D59" s="810"/>
      <c r="E59" s="810"/>
      <c r="F59" s="810"/>
      <c r="G59" s="810"/>
      <c r="H59" s="810"/>
      <c r="I59" s="810"/>
      <c r="J59" s="810"/>
      <c r="K59" s="810"/>
      <c r="L59" s="810"/>
      <c r="M59" s="810"/>
      <c r="N59" s="810"/>
      <c r="O59" s="810"/>
      <c r="P59" s="811"/>
      <c r="Q59" s="871"/>
      <c r="R59" s="872"/>
      <c r="S59" s="872"/>
      <c r="T59" s="872"/>
      <c r="U59" s="872"/>
      <c r="V59" s="872"/>
      <c r="W59" s="872"/>
      <c r="X59" s="872"/>
      <c r="Y59" s="872"/>
      <c r="Z59" s="872"/>
      <c r="AA59" s="872"/>
      <c r="AB59" s="872"/>
      <c r="AC59" s="872"/>
      <c r="AD59" s="872"/>
      <c r="AE59" s="873"/>
      <c r="AF59" s="817"/>
      <c r="AG59" s="815"/>
      <c r="AH59" s="815"/>
      <c r="AI59" s="815"/>
      <c r="AJ59" s="816"/>
      <c r="AK59" s="874"/>
      <c r="AL59" s="872"/>
      <c r="AM59" s="872"/>
      <c r="AN59" s="872"/>
      <c r="AO59" s="872"/>
      <c r="AP59" s="872"/>
      <c r="AQ59" s="872"/>
      <c r="AR59" s="872"/>
      <c r="AS59" s="872"/>
      <c r="AT59" s="872"/>
      <c r="AU59" s="872"/>
      <c r="AV59" s="872"/>
      <c r="AW59" s="872"/>
      <c r="AX59" s="872"/>
      <c r="AY59" s="872"/>
      <c r="AZ59" s="875"/>
      <c r="BA59" s="875"/>
      <c r="BB59" s="875"/>
      <c r="BC59" s="875"/>
      <c r="BD59" s="875"/>
      <c r="BE59" s="869"/>
      <c r="BF59" s="869"/>
      <c r="BG59" s="869"/>
      <c r="BH59" s="869"/>
      <c r="BI59" s="870"/>
      <c r="BJ59" s="132"/>
      <c r="BK59" s="132"/>
      <c r="BL59" s="132"/>
      <c r="BM59" s="132"/>
      <c r="BN59" s="132"/>
      <c r="BO59" s="120"/>
      <c r="BP59" s="120"/>
      <c r="BQ59" s="127">
        <v>53</v>
      </c>
      <c r="BR59" s="131"/>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1"/>
    </row>
    <row r="60" spans="1:131" s="100" customFormat="1" ht="26.25" customHeight="1" x14ac:dyDescent="0.15">
      <c r="A60" s="129">
        <v>33</v>
      </c>
      <c r="B60" s="809"/>
      <c r="C60" s="810"/>
      <c r="D60" s="810"/>
      <c r="E60" s="810"/>
      <c r="F60" s="810"/>
      <c r="G60" s="810"/>
      <c r="H60" s="810"/>
      <c r="I60" s="810"/>
      <c r="J60" s="810"/>
      <c r="K60" s="810"/>
      <c r="L60" s="810"/>
      <c r="M60" s="810"/>
      <c r="N60" s="810"/>
      <c r="O60" s="810"/>
      <c r="P60" s="811"/>
      <c r="Q60" s="871"/>
      <c r="R60" s="872"/>
      <c r="S60" s="872"/>
      <c r="T60" s="872"/>
      <c r="U60" s="872"/>
      <c r="V60" s="872"/>
      <c r="W60" s="872"/>
      <c r="X60" s="872"/>
      <c r="Y60" s="872"/>
      <c r="Z60" s="872"/>
      <c r="AA60" s="872"/>
      <c r="AB60" s="872"/>
      <c r="AC60" s="872"/>
      <c r="AD60" s="872"/>
      <c r="AE60" s="873"/>
      <c r="AF60" s="817"/>
      <c r="AG60" s="815"/>
      <c r="AH60" s="815"/>
      <c r="AI60" s="815"/>
      <c r="AJ60" s="816"/>
      <c r="AK60" s="874"/>
      <c r="AL60" s="872"/>
      <c r="AM60" s="872"/>
      <c r="AN60" s="872"/>
      <c r="AO60" s="872"/>
      <c r="AP60" s="872"/>
      <c r="AQ60" s="872"/>
      <c r="AR60" s="872"/>
      <c r="AS60" s="872"/>
      <c r="AT60" s="872"/>
      <c r="AU60" s="872"/>
      <c r="AV60" s="872"/>
      <c r="AW60" s="872"/>
      <c r="AX60" s="872"/>
      <c r="AY60" s="872"/>
      <c r="AZ60" s="875"/>
      <c r="BA60" s="875"/>
      <c r="BB60" s="875"/>
      <c r="BC60" s="875"/>
      <c r="BD60" s="875"/>
      <c r="BE60" s="869"/>
      <c r="BF60" s="869"/>
      <c r="BG60" s="869"/>
      <c r="BH60" s="869"/>
      <c r="BI60" s="870"/>
      <c r="BJ60" s="132"/>
      <c r="BK60" s="132"/>
      <c r="BL60" s="132"/>
      <c r="BM60" s="132"/>
      <c r="BN60" s="132"/>
      <c r="BO60" s="120"/>
      <c r="BP60" s="120"/>
      <c r="BQ60" s="127">
        <v>54</v>
      </c>
      <c r="BR60" s="131"/>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1"/>
    </row>
    <row r="61" spans="1:131" s="100" customFormat="1" ht="26.25" customHeight="1" thickBot="1" x14ac:dyDescent="0.2">
      <c r="A61" s="129">
        <v>34</v>
      </c>
      <c r="B61" s="809"/>
      <c r="C61" s="810"/>
      <c r="D61" s="810"/>
      <c r="E61" s="810"/>
      <c r="F61" s="810"/>
      <c r="G61" s="810"/>
      <c r="H61" s="810"/>
      <c r="I61" s="810"/>
      <c r="J61" s="810"/>
      <c r="K61" s="810"/>
      <c r="L61" s="810"/>
      <c r="M61" s="810"/>
      <c r="N61" s="810"/>
      <c r="O61" s="810"/>
      <c r="P61" s="811"/>
      <c r="Q61" s="871"/>
      <c r="R61" s="872"/>
      <c r="S61" s="872"/>
      <c r="T61" s="872"/>
      <c r="U61" s="872"/>
      <c r="V61" s="872"/>
      <c r="W61" s="872"/>
      <c r="X61" s="872"/>
      <c r="Y61" s="872"/>
      <c r="Z61" s="872"/>
      <c r="AA61" s="872"/>
      <c r="AB61" s="872"/>
      <c r="AC61" s="872"/>
      <c r="AD61" s="872"/>
      <c r="AE61" s="873"/>
      <c r="AF61" s="817"/>
      <c r="AG61" s="815"/>
      <c r="AH61" s="815"/>
      <c r="AI61" s="815"/>
      <c r="AJ61" s="816"/>
      <c r="AK61" s="874"/>
      <c r="AL61" s="872"/>
      <c r="AM61" s="872"/>
      <c r="AN61" s="872"/>
      <c r="AO61" s="872"/>
      <c r="AP61" s="872"/>
      <c r="AQ61" s="872"/>
      <c r="AR61" s="872"/>
      <c r="AS61" s="872"/>
      <c r="AT61" s="872"/>
      <c r="AU61" s="872"/>
      <c r="AV61" s="872"/>
      <c r="AW61" s="872"/>
      <c r="AX61" s="872"/>
      <c r="AY61" s="872"/>
      <c r="AZ61" s="875"/>
      <c r="BA61" s="875"/>
      <c r="BB61" s="875"/>
      <c r="BC61" s="875"/>
      <c r="BD61" s="875"/>
      <c r="BE61" s="869"/>
      <c r="BF61" s="869"/>
      <c r="BG61" s="869"/>
      <c r="BH61" s="869"/>
      <c r="BI61" s="870"/>
      <c r="BJ61" s="132"/>
      <c r="BK61" s="132"/>
      <c r="BL61" s="132"/>
      <c r="BM61" s="132"/>
      <c r="BN61" s="132"/>
      <c r="BO61" s="120"/>
      <c r="BP61" s="120"/>
      <c r="BQ61" s="127">
        <v>55</v>
      </c>
      <c r="BR61" s="131"/>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1"/>
    </row>
    <row r="62" spans="1:131" s="100" customFormat="1" ht="26.25" customHeight="1" x14ac:dyDescent="0.15">
      <c r="A62" s="129">
        <v>35</v>
      </c>
      <c r="B62" s="809"/>
      <c r="C62" s="810"/>
      <c r="D62" s="810"/>
      <c r="E62" s="810"/>
      <c r="F62" s="810"/>
      <c r="G62" s="810"/>
      <c r="H62" s="810"/>
      <c r="I62" s="810"/>
      <c r="J62" s="810"/>
      <c r="K62" s="810"/>
      <c r="L62" s="810"/>
      <c r="M62" s="810"/>
      <c r="N62" s="810"/>
      <c r="O62" s="810"/>
      <c r="P62" s="811"/>
      <c r="Q62" s="871"/>
      <c r="R62" s="872"/>
      <c r="S62" s="872"/>
      <c r="T62" s="872"/>
      <c r="U62" s="872"/>
      <c r="V62" s="872"/>
      <c r="W62" s="872"/>
      <c r="X62" s="872"/>
      <c r="Y62" s="872"/>
      <c r="Z62" s="872"/>
      <c r="AA62" s="872"/>
      <c r="AB62" s="872"/>
      <c r="AC62" s="872"/>
      <c r="AD62" s="872"/>
      <c r="AE62" s="873"/>
      <c r="AF62" s="817"/>
      <c r="AG62" s="815"/>
      <c r="AH62" s="815"/>
      <c r="AI62" s="815"/>
      <c r="AJ62" s="816"/>
      <c r="AK62" s="874"/>
      <c r="AL62" s="872"/>
      <c r="AM62" s="872"/>
      <c r="AN62" s="872"/>
      <c r="AO62" s="872"/>
      <c r="AP62" s="872"/>
      <c r="AQ62" s="872"/>
      <c r="AR62" s="872"/>
      <c r="AS62" s="872"/>
      <c r="AT62" s="872"/>
      <c r="AU62" s="872"/>
      <c r="AV62" s="872"/>
      <c r="AW62" s="872"/>
      <c r="AX62" s="872"/>
      <c r="AY62" s="872"/>
      <c r="AZ62" s="875"/>
      <c r="BA62" s="875"/>
      <c r="BB62" s="875"/>
      <c r="BC62" s="875"/>
      <c r="BD62" s="875"/>
      <c r="BE62" s="869"/>
      <c r="BF62" s="869"/>
      <c r="BG62" s="869"/>
      <c r="BH62" s="869"/>
      <c r="BI62" s="870"/>
      <c r="BJ62" s="876" t="s">
        <v>391</v>
      </c>
      <c r="BK62" s="832"/>
      <c r="BL62" s="832"/>
      <c r="BM62" s="832"/>
      <c r="BN62" s="833"/>
      <c r="BO62" s="120"/>
      <c r="BP62" s="120"/>
      <c r="BQ62" s="127">
        <v>56</v>
      </c>
      <c r="BR62" s="131"/>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1"/>
    </row>
    <row r="63" spans="1:131" s="100" customFormat="1" ht="26.25" customHeight="1" thickBot="1" x14ac:dyDescent="0.2">
      <c r="A63" s="125" t="s">
        <v>374</v>
      </c>
      <c r="B63" s="834" t="s">
        <v>390</v>
      </c>
      <c r="C63" s="835"/>
      <c r="D63" s="835"/>
      <c r="E63" s="835"/>
      <c r="F63" s="835"/>
      <c r="G63" s="835"/>
      <c r="H63" s="835"/>
      <c r="I63" s="835"/>
      <c r="J63" s="835"/>
      <c r="K63" s="835"/>
      <c r="L63" s="835"/>
      <c r="M63" s="835"/>
      <c r="N63" s="835"/>
      <c r="O63" s="835"/>
      <c r="P63" s="836"/>
      <c r="Q63" s="877"/>
      <c r="R63" s="878"/>
      <c r="S63" s="878"/>
      <c r="T63" s="878"/>
      <c r="U63" s="878"/>
      <c r="V63" s="878"/>
      <c r="W63" s="878"/>
      <c r="X63" s="878"/>
      <c r="Y63" s="878"/>
      <c r="Z63" s="878"/>
      <c r="AA63" s="878"/>
      <c r="AB63" s="878"/>
      <c r="AC63" s="878"/>
      <c r="AD63" s="878"/>
      <c r="AE63" s="879"/>
      <c r="AF63" s="880">
        <v>2346</v>
      </c>
      <c r="AG63" s="881"/>
      <c r="AH63" s="881"/>
      <c r="AI63" s="881"/>
      <c r="AJ63" s="882"/>
      <c r="AK63" s="883"/>
      <c r="AL63" s="878"/>
      <c r="AM63" s="878"/>
      <c r="AN63" s="878"/>
      <c r="AO63" s="878"/>
      <c r="AP63" s="881">
        <f>SUM(AP28:AT62)</f>
        <v>15665</v>
      </c>
      <c r="AQ63" s="881"/>
      <c r="AR63" s="881"/>
      <c r="AS63" s="881"/>
      <c r="AT63" s="881"/>
      <c r="AU63" s="881">
        <f>SUM(AU28:AY62)</f>
        <v>7716</v>
      </c>
      <c r="AV63" s="881"/>
      <c r="AW63" s="881"/>
      <c r="AX63" s="881"/>
      <c r="AY63" s="881"/>
      <c r="AZ63" s="887"/>
      <c r="BA63" s="887"/>
      <c r="BB63" s="887"/>
      <c r="BC63" s="887"/>
      <c r="BD63" s="887"/>
      <c r="BE63" s="888"/>
      <c r="BF63" s="888"/>
      <c r="BG63" s="888"/>
      <c r="BH63" s="888"/>
      <c r="BI63" s="889"/>
      <c r="BJ63" s="884" t="s">
        <v>42</v>
      </c>
      <c r="BK63" s="885"/>
      <c r="BL63" s="885"/>
      <c r="BM63" s="885"/>
      <c r="BN63" s="886"/>
      <c r="BO63" s="120"/>
      <c r="BP63" s="120"/>
      <c r="BQ63" s="127">
        <v>57</v>
      </c>
      <c r="BR63" s="131"/>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1"/>
    </row>
    <row r="64" spans="1:131" s="100" customFormat="1" ht="26.25" customHeight="1" x14ac:dyDescent="0.15">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7">
        <v>58</v>
      </c>
      <c r="BR64" s="131"/>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1"/>
    </row>
    <row r="65" spans="1:131" s="100" customFormat="1" ht="26.25" customHeight="1" thickBot="1" x14ac:dyDescent="0.2">
      <c r="A65" s="132" t="s">
        <v>389</v>
      </c>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20"/>
      <c r="BF65" s="120"/>
      <c r="BG65" s="120"/>
      <c r="BH65" s="120"/>
      <c r="BI65" s="120"/>
      <c r="BJ65" s="120"/>
      <c r="BK65" s="120"/>
      <c r="BL65" s="120"/>
      <c r="BM65" s="120"/>
      <c r="BN65" s="120"/>
      <c r="BO65" s="120"/>
      <c r="BP65" s="120"/>
      <c r="BQ65" s="127">
        <v>59</v>
      </c>
      <c r="BR65" s="131"/>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1"/>
    </row>
    <row r="66" spans="1:131" s="100" customFormat="1" ht="26.25" customHeight="1" x14ac:dyDescent="0.15">
      <c r="A66" s="762" t="s">
        <v>388</v>
      </c>
      <c r="B66" s="763"/>
      <c r="C66" s="763"/>
      <c r="D66" s="763"/>
      <c r="E66" s="763"/>
      <c r="F66" s="763"/>
      <c r="G66" s="763"/>
      <c r="H66" s="763"/>
      <c r="I66" s="763"/>
      <c r="J66" s="763"/>
      <c r="K66" s="763"/>
      <c r="L66" s="763"/>
      <c r="M66" s="763"/>
      <c r="N66" s="763"/>
      <c r="O66" s="763"/>
      <c r="P66" s="764"/>
      <c r="Q66" s="768" t="s">
        <v>387</v>
      </c>
      <c r="R66" s="769"/>
      <c r="S66" s="769"/>
      <c r="T66" s="769"/>
      <c r="U66" s="770"/>
      <c r="V66" s="768" t="s">
        <v>386</v>
      </c>
      <c r="W66" s="769"/>
      <c r="X66" s="769"/>
      <c r="Y66" s="769"/>
      <c r="Z66" s="770"/>
      <c r="AA66" s="768" t="s">
        <v>385</v>
      </c>
      <c r="AB66" s="769"/>
      <c r="AC66" s="769"/>
      <c r="AD66" s="769"/>
      <c r="AE66" s="770"/>
      <c r="AF66" s="899" t="s">
        <v>384</v>
      </c>
      <c r="AG66" s="851"/>
      <c r="AH66" s="851"/>
      <c r="AI66" s="851"/>
      <c r="AJ66" s="900"/>
      <c r="AK66" s="768" t="s">
        <v>383</v>
      </c>
      <c r="AL66" s="763"/>
      <c r="AM66" s="763"/>
      <c r="AN66" s="763"/>
      <c r="AO66" s="764"/>
      <c r="AP66" s="768" t="s">
        <v>382</v>
      </c>
      <c r="AQ66" s="769"/>
      <c r="AR66" s="769"/>
      <c r="AS66" s="769"/>
      <c r="AT66" s="770"/>
      <c r="AU66" s="768" t="s">
        <v>381</v>
      </c>
      <c r="AV66" s="769"/>
      <c r="AW66" s="769"/>
      <c r="AX66" s="769"/>
      <c r="AY66" s="770"/>
      <c r="AZ66" s="768" t="s">
        <v>380</v>
      </c>
      <c r="BA66" s="769"/>
      <c r="BB66" s="769"/>
      <c r="BC66" s="769"/>
      <c r="BD66" s="775"/>
      <c r="BE66" s="120"/>
      <c r="BF66" s="120"/>
      <c r="BG66" s="120"/>
      <c r="BH66" s="120"/>
      <c r="BI66" s="120"/>
      <c r="BJ66" s="120"/>
      <c r="BK66" s="120"/>
      <c r="BL66" s="120"/>
      <c r="BM66" s="120"/>
      <c r="BN66" s="120"/>
      <c r="BO66" s="120"/>
      <c r="BP66" s="120"/>
      <c r="BQ66" s="127">
        <v>60</v>
      </c>
      <c r="BR66" s="126"/>
      <c r="BS66" s="890"/>
      <c r="BT66" s="891"/>
      <c r="BU66" s="891"/>
      <c r="BV66" s="891"/>
      <c r="BW66" s="891"/>
      <c r="BX66" s="891"/>
      <c r="BY66" s="891"/>
      <c r="BZ66" s="891"/>
      <c r="CA66" s="891"/>
      <c r="CB66" s="891"/>
      <c r="CC66" s="891"/>
      <c r="CD66" s="891"/>
      <c r="CE66" s="891"/>
      <c r="CF66" s="891"/>
      <c r="CG66" s="892"/>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896"/>
      <c r="DW66" s="897"/>
      <c r="DX66" s="897"/>
      <c r="DY66" s="897"/>
      <c r="DZ66" s="898"/>
      <c r="EA66" s="101"/>
    </row>
    <row r="67" spans="1:131" s="100" customFormat="1" ht="26.25" customHeight="1" thickBot="1" x14ac:dyDescent="0.2">
      <c r="A67" s="765"/>
      <c r="B67" s="766"/>
      <c r="C67" s="766"/>
      <c r="D67" s="766"/>
      <c r="E67" s="766"/>
      <c r="F67" s="766"/>
      <c r="G67" s="766"/>
      <c r="H67" s="766"/>
      <c r="I67" s="766"/>
      <c r="J67" s="766"/>
      <c r="K67" s="766"/>
      <c r="L67" s="766"/>
      <c r="M67" s="766"/>
      <c r="N67" s="766"/>
      <c r="O67" s="766"/>
      <c r="P67" s="767"/>
      <c r="Q67" s="771"/>
      <c r="R67" s="772"/>
      <c r="S67" s="772"/>
      <c r="T67" s="772"/>
      <c r="U67" s="773"/>
      <c r="V67" s="771"/>
      <c r="W67" s="772"/>
      <c r="X67" s="772"/>
      <c r="Y67" s="772"/>
      <c r="Z67" s="773"/>
      <c r="AA67" s="771"/>
      <c r="AB67" s="772"/>
      <c r="AC67" s="772"/>
      <c r="AD67" s="772"/>
      <c r="AE67" s="773"/>
      <c r="AF67" s="901"/>
      <c r="AG67" s="854"/>
      <c r="AH67" s="854"/>
      <c r="AI67" s="854"/>
      <c r="AJ67" s="902"/>
      <c r="AK67" s="903"/>
      <c r="AL67" s="766"/>
      <c r="AM67" s="766"/>
      <c r="AN67" s="766"/>
      <c r="AO67" s="767"/>
      <c r="AP67" s="771"/>
      <c r="AQ67" s="772"/>
      <c r="AR67" s="772"/>
      <c r="AS67" s="772"/>
      <c r="AT67" s="773"/>
      <c r="AU67" s="771"/>
      <c r="AV67" s="772"/>
      <c r="AW67" s="772"/>
      <c r="AX67" s="772"/>
      <c r="AY67" s="773"/>
      <c r="AZ67" s="771"/>
      <c r="BA67" s="772"/>
      <c r="BB67" s="772"/>
      <c r="BC67" s="772"/>
      <c r="BD67" s="777"/>
      <c r="BE67" s="120"/>
      <c r="BF67" s="120"/>
      <c r="BG67" s="120"/>
      <c r="BH67" s="120"/>
      <c r="BI67" s="120"/>
      <c r="BJ67" s="120"/>
      <c r="BK67" s="120"/>
      <c r="BL67" s="120"/>
      <c r="BM67" s="120"/>
      <c r="BN67" s="120"/>
      <c r="BO67" s="120"/>
      <c r="BP67" s="120"/>
      <c r="BQ67" s="127">
        <v>61</v>
      </c>
      <c r="BR67" s="126"/>
      <c r="BS67" s="890"/>
      <c r="BT67" s="891"/>
      <c r="BU67" s="891"/>
      <c r="BV67" s="891"/>
      <c r="BW67" s="891"/>
      <c r="BX67" s="891"/>
      <c r="BY67" s="891"/>
      <c r="BZ67" s="891"/>
      <c r="CA67" s="891"/>
      <c r="CB67" s="891"/>
      <c r="CC67" s="891"/>
      <c r="CD67" s="891"/>
      <c r="CE67" s="891"/>
      <c r="CF67" s="891"/>
      <c r="CG67" s="892"/>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896"/>
      <c r="DW67" s="897"/>
      <c r="DX67" s="897"/>
      <c r="DY67" s="897"/>
      <c r="DZ67" s="898"/>
      <c r="EA67" s="101"/>
    </row>
    <row r="68" spans="1:131" s="100" customFormat="1" ht="26.25" customHeight="1" thickTop="1" x14ac:dyDescent="0.15">
      <c r="A68" s="130">
        <v>1</v>
      </c>
      <c r="B68" s="904" t="s">
        <v>379</v>
      </c>
      <c r="C68" s="905"/>
      <c r="D68" s="905"/>
      <c r="E68" s="905"/>
      <c r="F68" s="905"/>
      <c r="G68" s="905"/>
      <c r="H68" s="905"/>
      <c r="I68" s="905"/>
      <c r="J68" s="905"/>
      <c r="K68" s="905"/>
      <c r="L68" s="905"/>
      <c r="M68" s="905"/>
      <c r="N68" s="905"/>
      <c r="O68" s="905"/>
      <c r="P68" s="906"/>
      <c r="Q68" s="907">
        <v>2025</v>
      </c>
      <c r="R68" s="908"/>
      <c r="S68" s="908"/>
      <c r="T68" s="908"/>
      <c r="U68" s="908"/>
      <c r="V68" s="908">
        <v>639</v>
      </c>
      <c r="W68" s="908"/>
      <c r="X68" s="908"/>
      <c r="Y68" s="908"/>
      <c r="Z68" s="908"/>
      <c r="AA68" s="908">
        <v>1386</v>
      </c>
      <c r="AB68" s="908"/>
      <c r="AC68" s="908"/>
      <c r="AD68" s="908"/>
      <c r="AE68" s="908"/>
      <c r="AF68" s="908">
        <v>1386</v>
      </c>
      <c r="AG68" s="908"/>
      <c r="AH68" s="908"/>
      <c r="AI68" s="908"/>
      <c r="AJ68" s="908"/>
      <c r="AK68" s="908" t="s">
        <v>375</v>
      </c>
      <c r="AL68" s="908"/>
      <c r="AM68" s="908"/>
      <c r="AN68" s="908"/>
      <c r="AO68" s="908"/>
      <c r="AP68" s="908">
        <v>18733</v>
      </c>
      <c r="AQ68" s="908"/>
      <c r="AR68" s="908"/>
      <c r="AS68" s="908"/>
      <c r="AT68" s="908"/>
      <c r="AU68" s="908" t="s">
        <v>375</v>
      </c>
      <c r="AV68" s="908"/>
      <c r="AW68" s="908"/>
      <c r="AX68" s="908"/>
      <c r="AY68" s="908"/>
      <c r="AZ68" s="909"/>
      <c r="BA68" s="909"/>
      <c r="BB68" s="909"/>
      <c r="BC68" s="909"/>
      <c r="BD68" s="910"/>
      <c r="BE68" s="120"/>
      <c r="BF68" s="120"/>
      <c r="BG68" s="120"/>
      <c r="BH68" s="120"/>
      <c r="BI68" s="120"/>
      <c r="BJ68" s="120"/>
      <c r="BK68" s="120"/>
      <c r="BL68" s="120"/>
      <c r="BM68" s="120"/>
      <c r="BN68" s="120"/>
      <c r="BO68" s="120"/>
      <c r="BP68" s="120"/>
      <c r="BQ68" s="127">
        <v>62</v>
      </c>
      <c r="BR68" s="126"/>
      <c r="BS68" s="890"/>
      <c r="BT68" s="891"/>
      <c r="BU68" s="891"/>
      <c r="BV68" s="891"/>
      <c r="BW68" s="891"/>
      <c r="BX68" s="891"/>
      <c r="BY68" s="891"/>
      <c r="BZ68" s="891"/>
      <c r="CA68" s="891"/>
      <c r="CB68" s="891"/>
      <c r="CC68" s="891"/>
      <c r="CD68" s="891"/>
      <c r="CE68" s="891"/>
      <c r="CF68" s="891"/>
      <c r="CG68" s="892"/>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896"/>
      <c r="DW68" s="897"/>
      <c r="DX68" s="897"/>
      <c r="DY68" s="897"/>
      <c r="DZ68" s="898"/>
      <c r="EA68" s="101"/>
    </row>
    <row r="69" spans="1:131" s="100" customFormat="1" ht="26.25" customHeight="1" x14ac:dyDescent="0.15">
      <c r="A69" s="129">
        <v>2</v>
      </c>
      <c r="B69" s="911" t="s">
        <v>378</v>
      </c>
      <c r="C69" s="912"/>
      <c r="D69" s="912"/>
      <c r="E69" s="912"/>
      <c r="F69" s="912"/>
      <c r="G69" s="912"/>
      <c r="H69" s="912"/>
      <c r="I69" s="912"/>
      <c r="J69" s="912"/>
      <c r="K69" s="912"/>
      <c r="L69" s="912"/>
      <c r="M69" s="912"/>
      <c r="N69" s="912"/>
      <c r="O69" s="912"/>
      <c r="P69" s="913"/>
      <c r="Q69" s="914">
        <v>34</v>
      </c>
      <c r="R69" s="867"/>
      <c r="S69" s="867"/>
      <c r="T69" s="867"/>
      <c r="U69" s="867"/>
      <c r="V69" s="867">
        <v>31</v>
      </c>
      <c r="W69" s="867"/>
      <c r="X69" s="867"/>
      <c r="Y69" s="867"/>
      <c r="Z69" s="867"/>
      <c r="AA69" s="867">
        <v>3</v>
      </c>
      <c r="AB69" s="867"/>
      <c r="AC69" s="867"/>
      <c r="AD69" s="867"/>
      <c r="AE69" s="867"/>
      <c r="AF69" s="867">
        <v>3</v>
      </c>
      <c r="AG69" s="867"/>
      <c r="AH69" s="867"/>
      <c r="AI69" s="867"/>
      <c r="AJ69" s="867"/>
      <c r="AK69" s="867" t="s">
        <v>375</v>
      </c>
      <c r="AL69" s="867"/>
      <c r="AM69" s="867"/>
      <c r="AN69" s="867"/>
      <c r="AO69" s="867"/>
      <c r="AP69" s="867" t="s">
        <v>375</v>
      </c>
      <c r="AQ69" s="867"/>
      <c r="AR69" s="867"/>
      <c r="AS69" s="867"/>
      <c r="AT69" s="867"/>
      <c r="AU69" s="867" t="s">
        <v>375</v>
      </c>
      <c r="AV69" s="867"/>
      <c r="AW69" s="867"/>
      <c r="AX69" s="867"/>
      <c r="AY69" s="867"/>
      <c r="AZ69" s="915"/>
      <c r="BA69" s="915"/>
      <c r="BB69" s="915"/>
      <c r="BC69" s="915"/>
      <c r="BD69" s="916"/>
      <c r="BE69" s="120"/>
      <c r="BF69" s="120"/>
      <c r="BG69" s="120"/>
      <c r="BH69" s="120"/>
      <c r="BI69" s="120"/>
      <c r="BJ69" s="120"/>
      <c r="BK69" s="120"/>
      <c r="BL69" s="120"/>
      <c r="BM69" s="120"/>
      <c r="BN69" s="120"/>
      <c r="BO69" s="120"/>
      <c r="BP69" s="120"/>
      <c r="BQ69" s="127">
        <v>63</v>
      </c>
      <c r="BR69" s="126"/>
      <c r="BS69" s="890"/>
      <c r="BT69" s="891"/>
      <c r="BU69" s="891"/>
      <c r="BV69" s="891"/>
      <c r="BW69" s="891"/>
      <c r="BX69" s="891"/>
      <c r="BY69" s="891"/>
      <c r="BZ69" s="891"/>
      <c r="CA69" s="891"/>
      <c r="CB69" s="891"/>
      <c r="CC69" s="891"/>
      <c r="CD69" s="891"/>
      <c r="CE69" s="891"/>
      <c r="CF69" s="891"/>
      <c r="CG69" s="892"/>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896"/>
      <c r="DW69" s="897"/>
      <c r="DX69" s="897"/>
      <c r="DY69" s="897"/>
      <c r="DZ69" s="898"/>
      <c r="EA69" s="101"/>
    </row>
    <row r="70" spans="1:131" s="100" customFormat="1" ht="26.25" customHeight="1" x14ac:dyDescent="0.15">
      <c r="A70" s="129">
        <v>3</v>
      </c>
      <c r="B70" s="911" t="s">
        <v>377</v>
      </c>
      <c r="C70" s="912"/>
      <c r="D70" s="912"/>
      <c r="E70" s="912"/>
      <c r="F70" s="912"/>
      <c r="G70" s="912"/>
      <c r="H70" s="912"/>
      <c r="I70" s="912"/>
      <c r="J70" s="912"/>
      <c r="K70" s="912"/>
      <c r="L70" s="912"/>
      <c r="M70" s="912"/>
      <c r="N70" s="912"/>
      <c r="O70" s="912"/>
      <c r="P70" s="913"/>
      <c r="Q70" s="914">
        <v>75</v>
      </c>
      <c r="R70" s="867"/>
      <c r="S70" s="867"/>
      <c r="T70" s="867"/>
      <c r="U70" s="867"/>
      <c r="V70" s="867">
        <v>54</v>
      </c>
      <c r="W70" s="867"/>
      <c r="X70" s="867"/>
      <c r="Y70" s="867"/>
      <c r="Z70" s="867"/>
      <c r="AA70" s="867">
        <v>21</v>
      </c>
      <c r="AB70" s="867"/>
      <c r="AC70" s="867"/>
      <c r="AD70" s="867"/>
      <c r="AE70" s="867"/>
      <c r="AF70" s="867">
        <v>21</v>
      </c>
      <c r="AG70" s="867"/>
      <c r="AH70" s="867"/>
      <c r="AI70" s="867"/>
      <c r="AJ70" s="867"/>
      <c r="AK70" s="867" t="s">
        <v>375</v>
      </c>
      <c r="AL70" s="867"/>
      <c r="AM70" s="867"/>
      <c r="AN70" s="867"/>
      <c r="AO70" s="867"/>
      <c r="AP70" s="867" t="s">
        <v>375</v>
      </c>
      <c r="AQ70" s="867"/>
      <c r="AR70" s="867"/>
      <c r="AS70" s="867"/>
      <c r="AT70" s="867"/>
      <c r="AU70" s="867" t="s">
        <v>375</v>
      </c>
      <c r="AV70" s="867"/>
      <c r="AW70" s="867"/>
      <c r="AX70" s="867"/>
      <c r="AY70" s="867"/>
      <c r="AZ70" s="915"/>
      <c r="BA70" s="915"/>
      <c r="BB70" s="915"/>
      <c r="BC70" s="915"/>
      <c r="BD70" s="916"/>
      <c r="BE70" s="120"/>
      <c r="BF70" s="120"/>
      <c r="BG70" s="120"/>
      <c r="BH70" s="120"/>
      <c r="BI70" s="120"/>
      <c r="BJ70" s="120"/>
      <c r="BK70" s="120"/>
      <c r="BL70" s="120"/>
      <c r="BM70" s="120"/>
      <c r="BN70" s="120"/>
      <c r="BO70" s="120"/>
      <c r="BP70" s="120"/>
      <c r="BQ70" s="127">
        <v>64</v>
      </c>
      <c r="BR70" s="126"/>
      <c r="BS70" s="890"/>
      <c r="BT70" s="891"/>
      <c r="BU70" s="891"/>
      <c r="BV70" s="891"/>
      <c r="BW70" s="891"/>
      <c r="BX70" s="891"/>
      <c r="BY70" s="891"/>
      <c r="BZ70" s="891"/>
      <c r="CA70" s="891"/>
      <c r="CB70" s="891"/>
      <c r="CC70" s="891"/>
      <c r="CD70" s="891"/>
      <c r="CE70" s="891"/>
      <c r="CF70" s="891"/>
      <c r="CG70" s="892"/>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896"/>
      <c r="DW70" s="897"/>
      <c r="DX70" s="897"/>
      <c r="DY70" s="897"/>
      <c r="DZ70" s="898"/>
      <c r="EA70" s="101"/>
    </row>
    <row r="71" spans="1:131" s="100" customFormat="1" ht="26.25" customHeight="1" x14ac:dyDescent="0.15">
      <c r="A71" s="129">
        <v>4</v>
      </c>
      <c r="B71" s="911"/>
      <c r="C71" s="912"/>
      <c r="D71" s="912"/>
      <c r="E71" s="912"/>
      <c r="F71" s="912"/>
      <c r="G71" s="912"/>
      <c r="H71" s="912"/>
      <c r="I71" s="912"/>
      <c r="J71" s="912"/>
      <c r="K71" s="912"/>
      <c r="L71" s="912"/>
      <c r="M71" s="912"/>
      <c r="N71" s="912"/>
      <c r="O71" s="912"/>
      <c r="P71" s="913"/>
      <c r="Q71" s="914"/>
      <c r="R71" s="867"/>
      <c r="S71" s="867"/>
      <c r="T71" s="867"/>
      <c r="U71" s="867"/>
      <c r="V71" s="867"/>
      <c r="W71" s="867"/>
      <c r="X71" s="867"/>
      <c r="Y71" s="867"/>
      <c r="Z71" s="867"/>
      <c r="AA71" s="867"/>
      <c r="AB71" s="867"/>
      <c r="AC71" s="867"/>
      <c r="AD71" s="867"/>
      <c r="AE71" s="867"/>
      <c r="AF71" s="867"/>
      <c r="AG71" s="867"/>
      <c r="AH71" s="867"/>
      <c r="AI71" s="867"/>
      <c r="AJ71" s="867"/>
      <c r="AK71" s="867"/>
      <c r="AL71" s="867"/>
      <c r="AM71" s="867"/>
      <c r="AN71" s="867"/>
      <c r="AO71" s="867"/>
      <c r="AP71" s="867"/>
      <c r="AQ71" s="867"/>
      <c r="AR71" s="867"/>
      <c r="AS71" s="867"/>
      <c r="AT71" s="867"/>
      <c r="AU71" s="867"/>
      <c r="AV71" s="867"/>
      <c r="AW71" s="867"/>
      <c r="AX71" s="867"/>
      <c r="AY71" s="867"/>
      <c r="AZ71" s="915"/>
      <c r="BA71" s="915"/>
      <c r="BB71" s="915"/>
      <c r="BC71" s="915"/>
      <c r="BD71" s="916"/>
      <c r="BE71" s="120"/>
      <c r="BF71" s="120"/>
      <c r="BG71" s="120"/>
      <c r="BH71" s="120"/>
      <c r="BI71" s="120"/>
      <c r="BJ71" s="120"/>
      <c r="BK71" s="120"/>
      <c r="BL71" s="120"/>
      <c r="BM71" s="120"/>
      <c r="BN71" s="120"/>
      <c r="BO71" s="120"/>
      <c r="BP71" s="120"/>
      <c r="BQ71" s="127">
        <v>65</v>
      </c>
      <c r="BR71" s="126"/>
      <c r="BS71" s="890"/>
      <c r="BT71" s="891"/>
      <c r="BU71" s="891"/>
      <c r="BV71" s="891"/>
      <c r="BW71" s="891"/>
      <c r="BX71" s="891"/>
      <c r="BY71" s="891"/>
      <c r="BZ71" s="891"/>
      <c r="CA71" s="891"/>
      <c r="CB71" s="891"/>
      <c r="CC71" s="891"/>
      <c r="CD71" s="891"/>
      <c r="CE71" s="891"/>
      <c r="CF71" s="891"/>
      <c r="CG71" s="892"/>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896"/>
      <c r="DW71" s="897"/>
      <c r="DX71" s="897"/>
      <c r="DY71" s="897"/>
      <c r="DZ71" s="898"/>
      <c r="EA71" s="101"/>
    </row>
    <row r="72" spans="1:131" s="100" customFormat="1" ht="26.25" customHeight="1" x14ac:dyDescent="0.15">
      <c r="A72" s="129">
        <v>5</v>
      </c>
      <c r="B72" s="911"/>
      <c r="C72" s="912"/>
      <c r="D72" s="912"/>
      <c r="E72" s="912"/>
      <c r="F72" s="912"/>
      <c r="G72" s="912"/>
      <c r="H72" s="912"/>
      <c r="I72" s="912"/>
      <c r="J72" s="912"/>
      <c r="K72" s="912"/>
      <c r="L72" s="912"/>
      <c r="M72" s="912"/>
      <c r="N72" s="912"/>
      <c r="O72" s="912"/>
      <c r="P72" s="913"/>
      <c r="Q72" s="914"/>
      <c r="R72" s="867"/>
      <c r="S72" s="867"/>
      <c r="T72" s="867"/>
      <c r="U72" s="867"/>
      <c r="V72" s="867"/>
      <c r="W72" s="867"/>
      <c r="X72" s="867"/>
      <c r="Y72" s="867"/>
      <c r="Z72" s="867"/>
      <c r="AA72" s="867"/>
      <c r="AB72" s="867"/>
      <c r="AC72" s="867"/>
      <c r="AD72" s="867"/>
      <c r="AE72" s="867"/>
      <c r="AF72" s="867"/>
      <c r="AG72" s="867"/>
      <c r="AH72" s="867"/>
      <c r="AI72" s="867"/>
      <c r="AJ72" s="867"/>
      <c r="AK72" s="867"/>
      <c r="AL72" s="867"/>
      <c r="AM72" s="867"/>
      <c r="AN72" s="867"/>
      <c r="AO72" s="867"/>
      <c r="AP72" s="867"/>
      <c r="AQ72" s="867"/>
      <c r="AR72" s="867"/>
      <c r="AS72" s="867"/>
      <c r="AT72" s="867"/>
      <c r="AU72" s="867"/>
      <c r="AV72" s="867"/>
      <c r="AW72" s="867"/>
      <c r="AX72" s="867"/>
      <c r="AY72" s="867"/>
      <c r="AZ72" s="915"/>
      <c r="BA72" s="915"/>
      <c r="BB72" s="915"/>
      <c r="BC72" s="915"/>
      <c r="BD72" s="916"/>
      <c r="BE72" s="120"/>
      <c r="BF72" s="120"/>
      <c r="BG72" s="120"/>
      <c r="BH72" s="120"/>
      <c r="BI72" s="120"/>
      <c r="BJ72" s="120"/>
      <c r="BK72" s="120"/>
      <c r="BL72" s="120"/>
      <c r="BM72" s="120"/>
      <c r="BN72" s="120"/>
      <c r="BO72" s="120"/>
      <c r="BP72" s="120"/>
      <c r="BQ72" s="127">
        <v>66</v>
      </c>
      <c r="BR72" s="126"/>
      <c r="BS72" s="890"/>
      <c r="BT72" s="891"/>
      <c r="BU72" s="891"/>
      <c r="BV72" s="891"/>
      <c r="BW72" s="891"/>
      <c r="BX72" s="891"/>
      <c r="BY72" s="891"/>
      <c r="BZ72" s="891"/>
      <c r="CA72" s="891"/>
      <c r="CB72" s="891"/>
      <c r="CC72" s="891"/>
      <c r="CD72" s="891"/>
      <c r="CE72" s="891"/>
      <c r="CF72" s="891"/>
      <c r="CG72" s="892"/>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896"/>
      <c r="DW72" s="897"/>
      <c r="DX72" s="897"/>
      <c r="DY72" s="897"/>
      <c r="DZ72" s="898"/>
      <c r="EA72" s="101"/>
    </row>
    <row r="73" spans="1:131" s="100" customFormat="1" ht="26.25" customHeight="1" x14ac:dyDescent="0.15">
      <c r="A73" s="129">
        <v>6</v>
      </c>
      <c r="B73" s="911"/>
      <c r="C73" s="912"/>
      <c r="D73" s="912"/>
      <c r="E73" s="912"/>
      <c r="F73" s="912"/>
      <c r="G73" s="912"/>
      <c r="H73" s="912"/>
      <c r="I73" s="912"/>
      <c r="J73" s="912"/>
      <c r="K73" s="912"/>
      <c r="L73" s="912"/>
      <c r="M73" s="912"/>
      <c r="N73" s="912"/>
      <c r="O73" s="912"/>
      <c r="P73" s="913"/>
      <c r="Q73" s="914"/>
      <c r="R73" s="867"/>
      <c r="S73" s="867"/>
      <c r="T73" s="867"/>
      <c r="U73" s="867"/>
      <c r="V73" s="867"/>
      <c r="W73" s="867"/>
      <c r="X73" s="867"/>
      <c r="Y73" s="867"/>
      <c r="Z73" s="867"/>
      <c r="AA73" s="867"/>
      <c r="AB73" s="867"/>
      <c r="AC73" s="867"/>
      <c r="AD73" s="867"/>
      <c r="AE73" s="867"/>
      <c r="AF73" s="867"/>
      <c r="AG73" s="867"/>
      <c r="AH73" s="867"/>
      <c r="AI73" s="867"/>
      <c r="AJ73" s="867"/>
      <c r="AK73" s="867"/>
      <c r="AL73" s="867"/>
      <c r="AM73" s="867"/>
      <c r="AN73" s="867"/>
      <c r="AO73" s="867"/>
      <c r="AP73" s="867"/>
      <c r="AQ73" s="867"/>
      <c r="AR73" s="867"/>
      <c r="AS73" s="867"/>
      <c r="AT73" s="867"/>
      <c r="AU73" s="867"/>
      <c r="AV73" s="867"/>
      <c r="AW73" s="867"/>
      <c r="AX73" s="867"/>
      <c r="AY73" s="867"/>
      <c r="AZ73" s="915"/>
      <c r="BA73" s="915"/>
      <c r="BB73" s="915"/>
      <c r="BC73" s="915"/>
      <c r="BD73" s="916"/>
      <c r="BE73" s="120"/>
      <c r="BF73" s="120"/>
      <c r="BG73" s="120"/>
      <c r="BH73" s="120"/>
      <c r="BI73" s="120"/>
      <c r="BJ73" s="120"/>
      <c r="BK73" s="120"/>
      <c r="BL73" s="120"/>
      <c r="BM73" s="120"/>
      <c r="BN73" s="120"/>
      <c r="BO73" s="120"/>
      <c r="BP73" s="120"/>
      <c r="BQ73" s="127">
        <v>67</v>
      </c>
      <c r="BR73" s="126"/>
      <c r="BS73" s="890"/>
      <c r="BT73" s="891"/>
      <c r="BU73" s="891"/>
      <c r="BV73" s="891"/>
      <c r="BW73" s="891"/>
      <c r="BX73" s="891"/>
      <c r="BY73" s="891"/>
      <c r="BZ73" s="891"/>
      <c r="CA73" s="891"/>
      <c r="CB73" s="891"/>
      <c r="CC73" s="891"/>
      <c r="CD73" s="891"/>
      <c r="CE73" s="891"/>
      <c r="CF73" s="891"/>
      <c r="CG73" s="892"/>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896"/>
      <c r="DW73" s="897"/>
      <c r="DX73" s="897"/>
      <c r="DY73" s="897"/>
      <c r="DZ73" s="898"/>
      <c r="EA73" s="101"/>
    </row>
    <row r="74" spans="1:131" s="100" customFormat="1" ht="26.25" customHeight="1" x14ac:dyDescent="0.15">
      <c r="A74" s="129">
        <v>7</v>
      </c>
      <c r="B74" s="911"/>
      <c r="C74" s="912"/>
      <c r="D74" s="912"/>
      <c r="E74" s="912"/>
      <c r="F74" s="912"/>
      <c r="G74" s="912"/>
      <c r="H74" s="912"/>
      <c r="I74" s="912"/>
      <c r="J74" s="912"/>
      <c r="K74" s="912"/>
      <c r="L74" s="912"/>
      <c r="M74" s="912"/>
      <c r="N74" s="912"/>
      <c r="O74" s="912"/>
      <c r="P74" s="913"/>
      <c r="Q74" s="914"/>
      <c r="R74" s="867"/>
      <c r="S74" s="867"/>
      <c r="T74" s="867"/>
      <c r="U74" s="867"/>
      <c r="V74" s="867"/>
      <c r="W74" s="867"/>
      <c r="X74" s="867"/>
      <c r="Y74" s="867"/>
      <c r="Z74" s="867"/>
      <c r="AA74" s="867"/>
      <c r="AB74" s="867"/>
      <c r="AC74" s="867"/>
      <c r="AD74" s="867"/>
      <c r="AE74" s="867"/>
      <c r="AF74" s="867"/>
      <c r="AG74" s="867"/>
      <c r="AH74" s="867"/>
      <c r="AI74" s="867"/>
      <c r="AJ74" s="867"/>
      <c r="AK74" s="867"/>
      <c r="AL74" s="867"/>
      <c r="AM74" s="867"/>
      <c r="AN74" s="867"/>
      <c r="AO74" s="867"/>
      <c r="AP74" s="867"/>
      <c r="AQ74" s="867"/>
      <c r="AR74" s="867"/>
      <c r="AS74" s="867"/>
      <c r="AT74" s="867"/>
      <c r="AU74" s="867"/>
      <c r="AV74" s="867"/>
      <c r="AW74" s="867"/>
      <c r="AX74" s="867"/>
      <c r="AY74" s="867"/>
      <c r="AZ74" s="915"/>
      <c r="BA74" s="915"/>
      <c r="BB74" s="915"/>
      <c r="BC74" s="915"/>
      <c r="BD74" s="916"/>
      <c r="BE74" s="120"/>
      <c r="BF74" s="120"/>
      <c r="BG74" s="120"/>
      <c r="BH74" s="120"/>
      <c r="BI74" s="120"/>
      <c r="BJ74" s="120"/>
      <c r="BK74" s="120"/>
      <c r="BL74" s="120"/>
      <c r="BM74" s="120"/>
      <c r="BN74" s="120"/>
      <c r="BO74" s="120"/>
      <c r="BP74" s="120"/>
      <c r="BQ74" s="127">
        <v>68</v>
      </c>
      <c r="BR74" s="126"/>
      <c r="BS74" s="890"/>
      <c r="BT74" s="891"/>
      <c r="BU74" s="891"/>
      <c r="BV74" s="891"/>
      <c r="BW74" s="891"/>
      <c r="BX74" s="891"/>
      <c r="BY74" s="891"/>
      <c r="BZ74" s="891"/>
      <c r="CA74" s="891"/>
      <c r="CB74" s="891"/>
      <c r="CC74" s="891"/>
      <c r="CD74" s="891"/>
      <c r="CE74" s="891"/>
      <c r="CF74" s="891"/>
      <c r="CG74" s="892"/>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896"/>
      <c r="DW74" s="897"/>
      <c r="DX74" s="897"/>
      <c r="DY74" s="897"/>
      <c r="DZ74" s="898"/>
      <c r="EA74" s="101"/>
    </row>
    <row r="75" spans="1:131" s="100" customFormat="1" ht="26.25" customHeight="1" x14ac:dyDescent="0.15">
      <c r="A75" s="129">
        <v>8</v>
      </c>
      <c r="B75" s="911"/>
      <c r="C75" s="912"/>
      <c r="D75" s="912"/>
      <c r="E75" s="912"/>
      <c r="F75" s="912"/>
      <c r="G75" s="912"/>
      <c r="H75" s="912"/>
      <c r="I75" s="912"/>
      <c r="J75" s="912"/>
      <c r="K75" s="912"/>
      <c r="L75" s="912"/>
      <c r="M75" s="912"/>
      <c r="N75" s="912"/>
      <c r="O75" s="912"/>
      <c r="P75" s="913"/>
      <c r="Q75" s="917"/>
      <c r="R75" s="918"/>
      <c r="S75" s="918"/>
      <c r="T75" s="918"/>
      <c r="U75" s="866"/>
      <c r="V75" s="919"/>
      <c r="W75" s="918"/>
      <c r="X75" s="918"/>
      <c r="Y75" s="918"/>
      <c r="Z75" s="866"/>
      <c r="AA75" s="919"/>
      <c r="AB75" s="918"/>
      <c r="AC75" s="918"/>
      <c r="AD75" s="918"/>
      <c r="AE75" s="866"/>
      <c r="AF75" s="919"/>
      <c r="AG75" s="918"/>
      <c r="AH75" s="918"/>
      <c r="AI75" s="918"/>
      <c r="AJ75" s="866"/>
      <c r="AK75" s="919"/>
      <c r="AL75" s="918"/>
      <c r="AM75" s="918"/>
      <c r="AN75" s="918"/>
      <c r="AO75" s="866"/>
      <c r="AP75" s="919"/>
      <c r="AQ75" s="918"/>
      <c r="AR75" s="918"/>
      <c r="AS75" s="918"/>
      <c r="AT75" s="866"/>
      <c r="AU75" s="919"/>
      <c r="AV75" s="918"/>
      <c r="AW75" s="918"/>
      <c r="AX75" s="918"/>
      <c r="AY75" s="866"/>
      <c r="AZ75" s="915"/>
      <c r="BA75" s="915"/>
      <c r="BB75" s="915"/>
      <c r="BC75" s="915"/>
      <c r="BD75" s="916"/>
      <c r="BE75" s="120"/>
      <c r="BF75" s="120"/>
      <c r="BG75" s="120"/>
      <c r="BH75" s="120"/>
      <c r="BI75" s="120"/>
      <c r="BJ75" s="120"/>
      <c r="BK75" s="120"/>
      <c r="BL75" s="120"/>
      <c r="BM75" s="120"/>
      <c r="BN75" s="120"/>
      <c r="BO75" s="120"/>
      <c r="BP75" s="120"/>
      <c r="BQ75" s="127">
        <v>69</v>
      </c>
      <c r="BR75" s="126"/>
      <c r="BS75" s="890"/>
      <c r="BT75" s="891"/>
      <c r="BU75" s="891"/>
      <c r="BV75" s="891"/>
      <c r="BW75" s="891"/>
      <c r="BX75" s="891"/>
      <c r="BY75" s="891"/>
      <c r="BZ75" s="891"/>
      <c r="CA75" s="891"/>
      <c r="CB75" s="891"/>
      <c r="CC75" s="891"/>
      <c r="CD75" s="891"/>
      <c r="CE75" s="891"/>
      <c r="CF75" s="891"/>
      <c r="CG75" s="892"/>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896"/>
      <c r="DW75" s="897"/>
      <c r="DX75" s="897"/>
      <c r="DY75" s="897"/>
      <c r="DZ75" s="898"/>
      <c r="EA75" s="101"/>
    </row>
    <row r="76" spans="1:131" s="100" customFormat="1" ht="26.25" customHeight="1" x14ac:dyDescent="0.15">
      <c r="A76" s="129">
        <v>9</v>
      </c>
      <c r="B76" s="911"/>
      <c r="C76" s="912"/>
      <c r="D76" s="912"/>
      <c r="E76" s="912"/>
      <c r="F76" s="912"/>
      <c r="G76" s="912"/>
      <c r="H76" s="912"/>
      <c r="I76" s="912"/>
      <c r="J76" s="912"/>
      <c r="K76" s="912"/>
      <c r="L76" s="912"/>
      <c r="M76" s="912"/>
      <c r="N76" s="912"/>
      <c r="O76" s="912"/>
      <c r="P76" s="913"/>
      <c r="Q76" s="917"/>
      <c r="R76" s="918"/>
      <c r="S76" s="918"/>
      <c r="T76" s="918"/>
      <c r="U76" s="866"/>
      <c r="V76" s="919"/>
      <c r="W76" s="918"/>
      <c r="X76" s="918"/>
      <c r="Y76" s="918"/>
      <c r="Z76" s="866"/>
      <c r="AA76" s="919"/>
      <c r="AB76" s="918"/>
      <c r="AC76" s="918"/>
      <c r="AD76" s="918"/>
      <c r="AE76" s="866"/>
      <c r="AF76" s="919"/>
      <c r="AG76" s="918"/>
      <c r="AH76" s="918"/>
      <c r="AI76" s="918"/>
      <c r="AJ76" s="866"/>
      <c r="AK76" s="919"/>
      <c r="AL76" s="918"/>
      <c r="AM76" s="918"/>
      <c r="AN76" s="918"/>
      <c r="AO76" s="866"/>
      <c r="AP76" s="919"/>
      <c r="AQ76" s="918"/>
      <c r="AR76" s="918"/>
      <c r="AS76" s="918"/>
      <c r="AT76" s="866"/>
      <c r="AU76" s="919"/>
      <c r="AV76" s="918"/>
      <c r="AW76" s="918"/>
      <c r="AX76" s="918"/>
      <c r="AY76" s="866"/>
      <c r="AZ76" s="915"/>
      <c r="BA76" s="915"/>
      <c r="BB76" s="915"/>
      <c r="BC76" s="915"/>
      <c r="BD76" s="916"/>
      <c r="BE76" s="120"/>
      <c r="BF76" s="120"/>
      <c r="BG76" s="120"/>
      <c r="BH76" s="120"/>
      <c r="BI76" s="120"/>
      <c r="BJ76" s="120"/>
      <c r="BK76" s="120"/>
      <c r="BL76" s="120"/>
      <c r="BM76" s="120"/>
      <c r="BN76" s="120"/>
      <c r="BO76" s="120"/>
      <c r="BP76" s="120"/>
      <c r="BQ76" s="127">
        <v>70</v>
      </c>
      <c r="BR76" s="126"/>
      <c r="BS76" s="890"/>
      <c r="BT76" s="891"/>
      <c r="BU76" s="891"/>
      <c r="BV76" s="891"/>
      <c r="BW76" s="891"/>
      <c r="BX76" s="891"/>
      <c r="BY76" s="891"/>
      <c r="BZ76" s="891"/>
      <c r="CA76" s="891"/>
      <c r="CB76" s="891"/>
      <c r="CC76" s="891"/>
      <c r="CD76" s="891"/>
      <c r="CE76" s="891"/>
      <c r="CF76" s="891"/>
      <c r="CG76" s="892"/>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896"/>
      <c r="DW76" s="897"/>
      <c r="DX76" s="897"/>
      <c r="DY76" s="897"/>
      <c r="DZ76" s="898"/>
      <c r="EA76" s="101"/>
    </row>
    <row r="77" spans="1:131" s="100" customFormat="1" ht="26.25" customHeight="1" x14ac:dyDescent="0.15">
      <c r="A77" s="129">
        <v>10</v>
      </c>
      <c r="B77" s="911"/>
      <c r="C77" s="912"/>
      <c r="D77" s="912"/>
      <c r="E77" s="912"/>
      <c r="F77" s="912"/>
      <c r="G77" s="912"/>
      <c r="H77" s="912"/>
      <c r="I77" s="912"/>
      <c r="J77" s="912"/>
      <c r="K77" s="912"/>
      <c r="L77" s="912"/>
      <c r="M77" s="912"/>
      <c r="N77" s="912"/>
      <c r="O77" s="912"/>
      <c r="P77" s="913"/>
      <c r="Q77" s="917"/>
      <c r="R77" s="918"/>
      <c r="S77" s="918"/>
      <c r="T77" s="918"/>
      <c r="U77" s="866"/>
      <c r="V77" s="919"/>
      <c r="W77" s="918"/>
      <c r="X77" s="918"/>
      <c r="Y77" s="918"/>
      <c r="Z77" s="866"/>
      <c r="AA77" s="919"/>
      <c r="AB77" s="918"/>
      <c r="AC77" s="918"/>
      <c r="AD77" s="918"/>
      <c r="AE77" s="866"/>
      <c r="AF77" s="919"/>
      <c r="AG77" s="918"/>
      <c r="AH77" s="918"/>
      <c r="AI77" s="918"/>
      <c r="AJ77" s="866"/>
      <c r="AK77" s="919"/>
      <c r="AL77" s="918"/>
      <c r="AM77" s="918"/>
      <c r="AN77" s="918"/>
      <c r="AO77" s="866"/>
      <c r="AP77" s="919"/>
      <c r="AQ77" s="918"/>
      <c r="AR77" s="918"/>
      <c r="AS77" s="918"/>
      <c r="AT77" s="866"/>
      <c r="AU77" s="919"/>
      <c r="AV77" s="918"/>
      <c r="AW77" s="918"/>
      <c r="AX77" s="918"/>
      <c r="AY77" s="866"/>
      <c r="AZ77" s="915"/>
      <c r="BA77" s="915"/>
      <c r="BB77" s="915"/>
      <c r="BC77" s="915"/>
      <c r="BD77" s="916"/>
      <c r="BE77" s="120"/>
      <c r="BF77" s="120"/>
      <c r="BG77" s="120"/>
      <c r="BH77" s="120"/>
      <c r="BI77" s="120"/>
      <c r="BJ77" s="120"/>
      <c r="BK77" s="120"/>
      <c r="BL77" s="120"/>
      <c r="BM77" s="120"/>
      <c r="BN77" s="120"/>
      <c r="BO77" s="120"/>
      <c r="BP77" s="120"/>
      <c r="BQ77" s="127">
        <v>71</v>
      </c>
      <c r="BR77" s="126"/>
      <c r="BS77" s="890"/>
      <c r="BT77" s="891"/>
      <c r="BU77" s="891"/>
      <c r="BV77" s="891"/>
      <c r="BW77" s="891"/>
      <c r="BX77" s="891"/>
      <c r="BY77" s="891"/>
      <c r="BZ77" s="891"/>
      <c r="CA77" s="891"/>
      <c r="CB77" s="891"/>
      <c r="CC77" s="891"/>
      <c r="CD77" s="891"/>
      <c r="CE77" s="891"/>
      <c r="CF77" s="891"/>
      <c r="CG77" s="892"/>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896"/>
      <c r="DW77" s="897"/>
      <c r="DX77" s="897"/>
      <c r="DY77" s="897"/>
      <c r="DZ77" s="898"/>
      <c r="EA77" s="101"/>
    </row>
    <row r="78" spans="1:131" s="100" customFormat="1" ht="26.25" customHeight="1" x14ac:dyDescent="0.15">
      <c r="A78" s="129">
        <v>11</v>
      </c>
      <c r="B78" s="911"/>
      <c r="C78" s="912"/>
      <c r="D78" s="912"/>
      <c r="E78" s="912"/>
      <c r="F78" s="912"/>
      <c r="G78" s="912"/>
      <c r="H78" s="912"/>
      <c r="I78" s="912"/>
      <c r="J78" s="912"/>
      <c r="K78" s="912"/>
      <c r="L78" s="912"/>
      <c r="M78" s="912"/>
      <c r="N78" s="912"/>
      <c r="O78" s="912"/>
      <c r="P78" s="913"/>
      <c r="Q78" s="914"/>
      <c r="R78" s="867"/>
      <c r="S78" s="867"/>
      <c r="T78" s="867"/>
      <c r="U78" s="867"/>
      <c r="V78" s="867"/>
      <c r="W78" s="867"/>
      <c r="X78" s="867"/>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7"/>
      <c r="AY78" s="867"/>
      <c r="AZ78" s="915"/>
      <c r="BA78" s="915"/>
      <c r="BB78" s="915"/>
      <c r="BC78" s="915"/>
      <c r="BD78" s="916"/>
      <c r="BE78" s="120"/>
      <c r="BF78" s="120"/>
      <c r="BG78" s="120"/>
      <c r="BH78" s="120"/>
      <c r="BI78" s="120"/>
      <c r="BJ78" s="118"/>
      <c r="BK78" s="118"/>
      <c r="BL78" s="118"/>
      <c r="BM78" s="118"/>
      <c r="BN78" s="118"/>
      <c r="BO78" s="120"/>
      <c r="BP78" s="120"/>
      <c r="BQ78" s="127">
        <v>72</v>
      </c>
      <c r="BR78" s="126"/>
      <c r="BS78" s="890"/>
      <c r="BT78" s="891"/>
      <c r="BU78" s="891"/>
      <c r="BV78" s="891"/>
      <c r="BW78" s="891"/>
      <c r="BX78" s="891"/>
      <c r="BY78" s="891"/>
      <c r="BZ78" s="891"/>
      <c r="CA78" s="891"/>
      <c r="CB78" s="891"/>
      <c r="CC78" s="891"/>
      <c r="CD78" s="891"/>
      <c r="CE78" s="891"/>
      <c r="CF78" s="891"/>
      <c r="CG78" s="892"/>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896"/>
      <c r="DW78" s="897"/>
      <c r="DX78" s="897"/>
      <c r="DY78" s="897"/>
      <c r="DZ78" s="898"/>
      <c r="EA78" s="101"/>
    </row>
    <row r="79" spans="1:131" s="100" customFormat="1" ht="26.25" customHeight="1" x14ac:dyDescent="0.15">
      <c r="A79" s="129">
        <v>12</v>
      </c>
      <c r="B79" s="911"/>
      <c r="C79" s="912"/>
      <c r="D79" s="912"/>
      <c r="E79" s="912"/>
      <c r="F79" s="912"/>
      <c r="G79" s="912"/>
      <c r="H79" s="912"/>
      <c r="I79" s="912"/>
      <c r="J79" s="912"/>
      <c r="K79" s="912"/>
      <c r="L79" s="912"/>
      <c r="M79" s="912"/>
      <c r="N79" s="912"/>
      <c r="O79" s="912"/>
      <c r="P79" s="913"/>
      <c r="Q79" s="914"/>
      <c r="R79" s="867"/>
      <c r="S79" s="867"/>
      <c r="T79" s="867"/>
      <c r="U79" s="867"/>
      <c r="V79" s="867"/>
      <c r="W79" s="867"/>
      <c r="X79" s="867"/>
      <c r="Y79" s="867"/>
      <c r="Z79" s="867"/>
      <c r="AA79" s="867"/>
      <c r="AB79" s="867"/>
      <c r="AC79" s="867"/>
      <c r="AD79" s="867"/>
      <c r="AE79" s="867"/>
      <c r="AF79" s="867"/>
      <c r="AG79" s="867"/>
      <c r="AH79" s="867"/>
      <c r="AI79" s="867"/>
      <c r="AJ79" s="867"/>
      <c r="AK79" s="867"/>
      <c r="AL79" s="867"/>
      <c r="AM79" s="867"/>
      <c r="AN79" s="867"/>
      <c r="AO79" s="867"/>
      <c r="AP79" s="867"/>
      <c r="AQ79" s="867"/>
      <c r="AR79" s="867"/>
      <c r="AS79" s="867"/>
      <c r="AT79" s="867"/>
      <c r="AU79" s="867"/>
      <c r="AV79" s="867"/>
      <c r="AW79" s="867"/>
      <c r="AX79" s="867"/>
      <c r="AY79" s="867"/>
      <c r="AZ79" s="915"/>
      <c r="BA79" s="915"/>
      <c r="BB79" s="915"/>
      <c r="BC79" s="915"/>
      <c r="BD79" s="916"/>
      <c r="BE79" s="120"/>
      <c r="BF79" s="120"/>
      <c r="BG79" s="120"/>
      <c r="BH79" s="120"/>
      <c r="BI79" s="120"/>
      <c r="BJ79" s="118"/>
      <c r="BK79" s="118"/>
      <c r="BL79" s="118"/>
      <c r="BM79" s="118"/>
      <c r="BN79" s="118"/>
      <c r="BO79" s="120"/>
      <c r="BP79" s="120"/>
      <c r="BQ79" s="127">
        <v>73</v>
      </c>
      <c r="BR79" s="126"/>
      <c r="BS79" s="890"/>
      <c r="BT79" s="891"/>
      <c r="BU79" s="891"/>
      <c r="BV79" s="891"/>
      <c r="BW79" s="891"/>
      <c r="BX79" s="891"/>
      <c r="BY79" s="891"/>
      <c r="BZ79" s="891"/>
      <c r="CA79" s="891"/>
      <c r="CB79" s="891"/>
      <c r="CC79" s="891"/>
      <c r="CD79" s="891"/>
      <c r="CE79" s="891"/>
      <c r="CF79" s="891"/>
      <c r="CG79" s="892"/>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896"/>
      <c r="DW79" s="897"/>
      <c r="DX79" s="897"/>
      <c r="DY79" s="897"/>
      <c r="DZ79" s="898"/>
      <c r="EA79" s="101"/>
    </row>
    <row r="80" spans="1:131" s="100" customFormat="1" ht="26.25" customHeight="1" x14ac:dyDescent="0.15">
      <c r="A80" s="129">
        <v>13</v>
      </c>
      <c r="B80" s="911"/>
      <c r="C80" s="912"/>
      <c r="D80" s="912"/>
      <c r="E80" s="912"/>
      <c r="F80" s="912"/>
      <c r="G80" s="912"/>
      <c r="H80" s="912"/>
      <c r="I80" s="912"/>
      <c r="J80" s="912"/>
      <c r="K80" s="912"/>
      <c r="L80" s="912"/>
      <c r="M80" s="912"/>
      <c r="N80" s="912"/>
      <c r="O80" s="912"/>
      <c r="P80" s="913"/>
      <c r="Q80" s="914"/>
      <c r="R80" s="867"/>
      <c r="S80" s="867"/>
      <c r="T80" s="867"/>
      <c r="U80" s="867"/>
      <c r="V80" s="867"/>
      <c r="W80" s="867"/>
      <c r="X80" s="867"/>
      <c r="Y80" s="867"/>
      <c r="Z80" s="867"/>
      <c r="AA80" s="867"/>
      <c r="AB80" s="867"/>
      <c r="AC80" s="867"/>
      <c r="AD80" s="867"/>
      <c r="AE80" s="867"/>
      <c r="AF80" s="867"/>
      <c r="AG80" s="867"/>
      <c r="AH80" s="867"/>
      <c r="AI80" s="867"/>
      <c r="AJ80" s="867"/>
      <c r="AK80" s="867"/>
      <c r="AL80" s="867"/>
      <c r="AM80" s="867"/>
      <c r="AN80" s="867"/>
      <c r="AO80" s="867"/>
      <c r="AP80" s="867"/>
      <c r="AQ80" s="867"/>
      <c r="AR80" s="867"/>
      <c r="AS80" s="867"/>
      <c r="AT80" s="867"/>
      <c r="AU80" s="867"/>
      <c r="AV80" s="867"/>
      <c r="AW80" s="867"/>
      <c r="AX80" s="867"/>
      <c r="AY80" s="867"/>
      <c r="AZ80" s="915"/>
      <c r="BA80" s="915"/>
      <c r="BB80" s="915"/>
      <c r="BC80" s="915"/>
      <c r="BD80" s="916"/>
      <c r="BE80" s="120"/>
      <c r="BF80" s="120"/>
      <c r="BG80" s="120"/>
      <c r="BH80" s="120"/>
      <c r="BI80" s="120"/>
      <c r="BJ80" s="120"/>
      <c r="BK80" s="120"/>
      <c r="BL80" s="120"/>
      <c r="BM80" s="120"/>
      <c r="BN80" s="120"/>
      <c r="BO80" s="120"/>
      <c r="BP80" s="120"/>
      <c r="BQ80" s="127">
        <v>74</v>
      </c>
      <c r="BR80" s="126"/>
      <c r="BS80" s="890"/>
      <c r="BT80" s="891"/>
      <c r="BU80" s="891"/>
      <c r="BV80" s="891"/>
      <c r="BW80" s="891"/>
      <c r="BX80" s="891"/>
      <c r="BY80" s="891"/>
      <c r="BZ80" s="891"/>
      <c r="CA80" s="891"/>
      <c r="CB80" s="891"/>
      <c r="CC80" s="891"/>
      <c r="CD80" s="891"/>
      <c r="CE80" s="891"/>
      <c r="CF80" s="891"/>
      <c r="CG80" s="892"/>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896"/>
      <c r="DW80" s="897"/>
      <c r="DX80" s="897"/>
      <c r="DY80" s="897"/>
      <c r="DZ80" s="898"/>
      <c r="EA80" s="101"/>
    </row>
    <row r="81" spans="1:131" s="100" customFormat="1" ht="26.25" customHeight="1" x14ac:dyDescent="0.15">
      <c r="A81" s="129">
        <v>14</v>
      </c>
      <c r="B81" s="911"/>
      <c r="C81" s="912"/>
      <c r="D81" s="912"/>
      <c r="E81" s="912"/>
      <c r="F81" s="912"/>
      <c r="G81" s="912"/>
      <c r="H81" s="912"/>
      <c r="I81" s="912"/>
      <c r="J81" s="912"/>
      <c r="K81" s="912"/>
      <c r="L81" s="912"/>
      <c r="M81" s="912"/>
      <c r="N81" s="912"/>
      <c r="O81" s="912"/>
      <c r="P81" s="913"/>
      <c r="Q81" s="914"/>
      <c r="R81" s="867"/>
      <c r="S81" s="867"/>
      <c r="T81" s="867"/>
      <c r="U81" s="867"/>
      <c r="V81" s="867"/>
      <c r="W81" s="867"/>
      <c r="X81" s="867"/>
      <c r="Y81" s="867"/>
      <c r="Z81" s="867"/>
      <c r="AA81" s="867"/>
      <c r="AB81" s="867"/>
      <c r="AC81" s="867"/>
      <c r="AD81" s="867"/>
      <c r="AE81" s="867"/>
      <c r="AF81" s="867"/>
      <c r="AG81" s="867"/>
      <c r="AH81" s="867"/>
      <c r="AI81" s="867"/>
      <c r="AJ81" s="867"/>
      <c r="AK81" s="867"/>
      <c r="AL81" s="867"/>
      <c r="AM81" s="867"/>
      <c r="AN81" s="867"/>
      <c r="AO81" s="867"/>
      <c r="AP81" s="867"/>
      <c r="AQ81" s="867"/>
      <c r="AR81" s="867"/>
      <c r="AS81" s="867"/>
      <c r="AT81" s="867"/>
      <c r="AU81" s="867"/>
      <c r="AV81" s="867"/>
      <c r="AW81" s="867"/>
      <c r="AX81" s="867"/>
      <c r="AY81" s="867"/>
      <c r="AZ81" s="915"/>
      <c r="BA81" s="915"/>
      <c r="BB81" s="915"/>
      <c r="BC81" s="915"/>
      <c r="BD81" s="916"/>
      <c r="BE81" s="120"/>
      <c r="BF81" s="120"/>
      <c r="BG81" s="120"/>
      <c r="BH81" s="120"/>
      <c r="BI81" s="120"/>
      <c r="BJ81" s="120"/>
      <c r="BK81" s="120"/>
      <c r="BL81" s="120"/>
      <c r="BM81" s="120"/>
      <c r="BN81" s="120"/>
      <c r="BO81" s="120"/>
      <c r="BP81" s="120"/>
      <c r="BQ81" s="127">
        <v>75</v>
      </c>
      <c r="BR81" s="126"/>
      <c r="BS81" s="890"/>
      <c r="BT81" s="891"/>
      <c r="BU81" s="891"/>
      <c r="BV81" s="891"/>
      <c r="BW81" s="891"/>
      <c r="BX81" s="891"/>
      <c r="BY81" s="891"/>
      <c r="BZ81" s="891"/>
      <c r="CA81" s="891"/>
      <c r="CB81" s="891"/>
      <c r="CC81" s="891"/>
      <c r="CD81" s="891"/>
      <c r="CE81" s="891"/>
      <c r="CF81" s="891"/>
      <c r="CG81" s="892"/>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896"/>
      <c r="DW81" s="897"/>
      <c r="DX81" s="897"/>
      <c r="DY81" s="897"/>
      <c r="DZ81" s="898"/>
      <c r="EA81" s="101"/>
    </row>
    <row r="82" spans="1:131" s="100" customFormat="1" ht="26.25" customHeight="1" x14ac:dyDescent="0.15">
      <c r="A82" s="129">
        <v>15</v>
      </c>
      <c r="B82" s="911"/>
      <c r="C82" s="912"/>
      <c r="D82" s="912"/>
      <c r="E82" s="912"/>
      <c r="F82" s="912"/>
      <c r="G82" s="912"/>
      <c r="H82" s="912"/>
      <c r="I82" s="912"/>
      <c r="J82" s="912"/>
      <c r="K82" s="912"/>
      <c r="L82" s="912"/>
      <c r="M82" s="912"/>
      <c r="N82" s="912"/>
      <c r="O82" s="912"/>
      <c r="P82" s="913"/>
      <c r="Q82" s="914"/>
      <c r="R82" s="867"/>
      <c r="S82" s="867"/>
      <c r="T82" s="867"/>
      <c r="U82" s="867"/>
      <c r="V82" s="867"/>
      <c r="W82" s="867"/>
      <c r="X82" s="867"/>
      <c r="Y82" s="867"/>
      <c r="Z82" s="867"/>
      <c r="AA82" s="867"/>
      <c r="AB82" s="867"/>
      <c r="AC82" s="867"/>
      <c r="AD82" s="867"/>
      <c r="AE82" s="867"/>
      <c r="AF82" s="867"/>
      <c r="AG82" s="867"/>
      <c r="AH82" s="867"/>
      <c r="AI82" s="867"/>
      <c r="AJ82" s="867"/>
      <c r="AK82" s="867"/>
      <c r="AL82" s="867"/>
      <c r="AM82" s="867"/>
      <c r="AN82" s="867"/>
      <c r="AO82" s="867"/>
      <c r="AP82" s="867"/>
      <c r="AQ82" s="867"/>
      <c r="AR82" s="867"/>
      <c r="AS82" s="867"/>
      <c r="AT82" s="867"/>
      <c r="AU82" s="867"/>
      <c r="AV82" s="867"/>
      <c r="AW82" s="867"/>
      <c r="AX82" s="867"/>
      <c r="AY82" s="867"/>
      <c r="AZ82" s="915"/>
      <c r="BA82" s="915"/>
      <c r="BB82" s="915"/>
      <c r="BC82" s="915"/>
      <c r="BD82" s="916"/>
      <c r="BE82" s="120"/>
      <c r="BF82" s="120"/>
      <c r="BG82" s="120"/>
      <c r="BH82" s="120"/>
      <c r="BI82" s="120"/>
      <c r="BJ82" s="120"/>
      <c r="BK82" s="120"/>
      <c r="BL82" s="120"/>
      <c r="BM82" s="120"/>
      <c r="BN82" s="120"/>
      <c r="BO82" s="120"/>
      <c r="BP82" s="120"/>
      <c r="BQ82" s="127">
        <v>76</v>
      </c>
      <c r="BR82" s="126"/>
      <c r="BS82" s="890"/>
      <c r="BT82" s="891"/>
      <c r="BU82" s="891"/>
      <c r="BV82" s="891"/>
      <c r="BW82" s="891"/>
      <c r="BX82" s="891"/>
      <c r="BY82" s="891"/>
      <c r="BZ82" s="891"/>
      <c r="CA82" s="891"/>
      <c r="CB82" s="891"/>
      <c r="CC82" s="891"/>
      <c r="CD82" s="891"/>
      <c r="CE82" s="891"/>
      <c r="CF82" s="891"/>
      <c r="CG82" s="892"/>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896"/>
      <c r="DW82" s="897"/>
      <c r="DX82" s="897"/>
      <c r="DY82" s="897"/>
      <c r="DZ82" s="898"/>
      <c r="EA82" s="101"/>
    </row>
    <row r="83" spans="1:131" s="100" customFormat="1" ht="26.25" customHeight="1" x14ac:dyDescent="0.15">
      <c r="A83" s="129">
        <v>16</v>
      </c>
      <c r="B83" s="911"/>
      <c r="C83" s="912"/>
      <c r="D83" s="912"/>
      <c r="E83" s="912"/>
      <c r="F83" s="912"/>
      <c r="G83" s="912"/>
      <c r="H83" s="912"/>
      <c r="I83" s="912"/>
      <c r="J83" s="912"/>
      <c r="K83" s="912"/>
      <c r="L83" s="912"/>
      <c r="M83" s="912"/>
      <c r="N83" s="912"/>
      <c r="O83" s="912"/>
      <c r="P83" s="913"/>
      <c r="Q83" s="914"/>
      <c r="R83" s="867"/>
      <c r="S83" s="867"/>
      <c r="T83" s="867"/>
      <c r="U83" s="867"/>
      <c r="V83" s="867"/>
      <c r="W83" s="867"/>
      <c r="X83" s="867"/>
      <c r="Y83" s="867"/>
      <c r="Z83" s="867"/>
      <c r="AA83" s="867"/>
      <c r="AB83" s="867"/>
      <c r="AC83" s="867"/>
      <c r="AD83" s="867"/>
      <c r="AE83" s="867"/>
      <c r="AF83" s="867"/>
      <c r="AG83" s="867"/>
      <c r="AH83" s="867"/>
      <c r="AI83" s="867"/>
      <c r="AJ83" s="867"/>
      <c r="AK83" s="867"/>
      <c r="AL83" s="867"/>
      <c r="AM83" s="867"/>
      <c r="AN83" s="867"/>
      <c r="AO83" s="867"/>
      <c r="AP83" s="867"/>
      <c r="AQ83" s="867"/>
      <c r="AR83" s="867"/>
      <c r="AS83" s="867"/>
      <c r="AT83" s="867"/>
      <c r="AU83" s="867"/>
      <c r="AV83" s="867"/>
      <c r="AW83" s="867"/>
      <c r="AX83" s="867"/>
      <c r="AY83" s="867"/>
      <c r="AZ83" s="915"/>
      <c r="BA83" s="915"/>
      <c r="BB83" s="915"/>
      <c r="BC83" s="915"/>
      <c r="BD83" s="916"/>
      <c r="BE83" s="120"/>
      <c r="BF83" s="120"/>
      <c r="BG83" s="120"/>
      <c r="BH83" s="120"/>
      <c r="BI83" s="120"/>
      <c r="BJ83" s="120"/>
      <c r="BK83" s="120"/>
      <c r="BL83" s="120"/>
      <c r="BM83" s="120"/>
      <c r="BN83" s="120"/>
      <c r="BO83" s="120"/>
      <c r="BP83" s="120"/>
      <c r="BQ83" s="127">
        <v>77</v>
      </c>
      <c r="BR83" s="126"/>
      <c r="BS83" s="890"/>
      <c r="BT83" s="891"/>
      <c r="BU83" s="891"/>
      <c r="BV83" s="891"/>
      <c r="BW83" s="891"/>
      <c r="BX83" s="891"/>
      <c r="BY83" s="891"/>
      <c r="BZ83" s="891"/>
      <c r="CA83" s="891"/>
      <c r="CB83" s="891"/>
      <c r="CC83" s="891"/>
      <c r="CD83" s="891"/>
      <c r="CE83" s="891"/>
      <c r="CF83" s="891"/>
      <c r="CG83" s="892"/>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896"/>
      <c r="DW83" s="897"/>
      <c r="DX83" s="897"/>
      <c r="DY83" s="897"/>
      <c r="DZ83" s="898"/>
      <c r="EA83" s="101"/>
    </row>
    <row r="84" spans="1:131" s="100" customFormat="1" ht="26.25" customHeight="1" x14ac:dyDescent="0.15">
      <c r="A84" s="129">
        <v>17</v>
      </c>
      <c r="B84" s="911"/>
      <c r="C84" s="912"/>
      <c r="D84" s="912"/>
      <c r="E84" s="912"/>
      <c r="F84" s="912"/>
      <c r="G84" s="912"/>
      <c r="H84" s="912"/>
      <c r="I84" s="912"/>
      <c r="J84" s="912"/>
      <c r="K84" s="912"/>
      <c r="L84" s="912"/>
      <c r="M84" s="912"/>
      <c r="N84" s="912"/>
      <c r="O84" s="912"/>
      <c r="P84" s="913"/>
      <c r="Q84" s="914"/>
      <c r="R84" s="867"/>
      <c r="S84" s="867"/>
      <c r="T84" s="867"/>
      <c r="U84" s="867"/>
      <c r="V84" s="867"/>
      <c r="W84" s="867"/>
      <c r="X84" s="867"/>
      <c r="Y84" s="867"/>
      <c r="Z84" s="867"/>
      <c r="AA84" s="867"/>
      <c r="AB84" s="867"/>
      <c r="AC84" s="867"/>
      <c r="AD84" s="867"/>
      <c r="AE84" s="867"/>
      <c r="AF84" s="867"/>
      <c r="AG84" s="867"/>
      <c r="AH84" s="867"/>
      <c r="AI84" s="867"/>
      <c r="AJ84" s="867"/>
      <c r="AK84" s="867"/>
      <c r="AL84" s="867"/>
      <c r="AM84" s="867"/>
      <c r="AN84" s="867"/>
      <c r="AO84" s="867"/>
      <c r="AP84" s="867"/>
      <c r="AQ84" s="867"/>
      <c r="AR84" s="867"/>
      <c r="AS84" s="867"/>
      <c r="AT84" s="867"/>
      <c r="AU84" s="867"/>
      <c r="AV84" s="867"/>
      <c r="AW84" s="867"/>
      <c r="AX84" s="867"/>
      <c r="AY84" s="867"/>
      <c r="AZ84" s="915"/>
      <c r="BA84" s="915"/>
      <c r="BB84" s="915"/>
      <c r="BC84" s="915"/>
      <c r="BD84" s="916"/>
      <c r="BE84" s="120"/>
      <c r="BF84" s="120"/>
      <c r="BG84" s="120"/>
      <c r="BH84" s="120"/>
      <c r="BI84" s="120"/>
      <c r="BJ84" s="120"/>
      <c r="BK84" s="120"/>
      <c r="BL84" s="120"/>
      <c r="BM84" s="120"/>
      <c r="BN84" s="120"/>
      <c r="BO84" s="120"/>
      <c r="BP84" s="120"/>
      <c r="BQ84" s="127">
        <v>78</v>
      </c>
      <c r="BR84" s="126"/>
      <c r="BS84" s="890"/>
      <c r="BT84" s="891"/>
      <c r="BU84" s="891"/>
      <c r="BV84" s="891"/>
      <c r="BW84" s="891"/>
      <c r="BX84" s="891"/>
      <c r="BY84" s="891"/>
      <c r="BZ84" s="891"/>
      <c r="CA84" s="891"/>
      <c r="CB84" s="891"/>
      <c r="CC84" s="891"/>
      <c r="CD84" s="891"/>
      <c r="CE84" s="891"/>
      <c r="CF84" s="891"/>
      <c r="CG84" s="892"/>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896"/>
      <c r="DW84" s="897"/>
      <c r="DX84" s="897"/>
      <c r="DY84" s="897"/>
      <c r="DZ84" s="898"/>
      <c r="EA84" s="101"/>
    </row>
    <row r="85" spans="1:131" s="100" customFormat="1" ht="26.25" customHeight="1" x14ac:dyDescent="0.15">
      <c r="A85" s="129">
        <v>18</v>
      </c>
      <c r="B85" s="911"/>
      <c r="C85" s="912"/>
      <c r="D85" s="912"/>
      <c r="E85" s="912"/>
      <c r="F85" s="912"/>
      <c r="G85" s="912"/>
      <c r="H85" s="912"/>
      <c r="I85" s="912"/>
      <c r="J85" s="912"/>
      <c r="K85" s="912"/>
      <c r="L85" s="912"/>
      <c r="M85" s="912"/>
      <c r="N85" s="912"/>
      <c r="O85" s="912"/>
      <c r="P85" s="913"/>
      <c r="Q85" s="914"/>
      <c r="R85" s="867"/>
      <c r="S85" s="867"/>
      <c r="T85" s="867"/>
      <c r="U85" s="867"/>
      <c r="V85" s="867"/>
      <c r="W85" s="867"/>
      <c r="X85" s="867"/>
      <c r="Y85" s="867"/>
      <c r="Z85" s="867"/>
      <c r="AA85" s="867"/>
      <c r="AB85" s="867"/>
      <c r="AC85" s="867"/>
      <c r="AD85" s="867"/>
      <c r="AE85" s="867"/>
      <c r="AF85" s="867"/>
      <c r="AG85" s="867"/>
      <c r="AH85" s="867"/>
      <c r="AI85" s="867"/>
      <c r="AJ85" s="867"/>
      <c r="AK85" s="867"/>
      <c r="AL85" s="867"/>
      <c r="AM85" s="867"/>
      <c r="AN85" s="867"/>
      <c r="AO85" s="867"/>
      <c r="AP85" s="867"/>
      <c r="AQ85" s="867"/>
      <c r="AR85" s="867"/>
      <c r="AS85" s="867"/>
      <c r="AT85" s="867"/>
      <c r="AU85" s="867"/>
      <c r="AV85" s="867"/>
      <c r="AW85" s="867"/>
      <c r="AX85" s="867"/>
      <c r="AY85" s="867"/>
      <c r="AZ85" s="915"/>
      <c r="BA85" s="915"/>
      <c r="BB85" s="915"/>
      <c r="BC85" s="915"/>
      <c r="BD85" s="916"/>
      <c r="BE85" s="120"/>
      <c r="BF85" s="120"/>
      <c r="BG85" s="120"/>
      <c r="BH85" s="120"/>
      <c r="BI85" s="120"/>
      <c r="BJ85" s="120"/>
      <c r="BK85" s="120"/>
      <c r="BL85" s="120"/>
      <c r="BM85" s="120"/>
      <c r="BN85" s="120"/>
      <c r="BO85" s="120"/>
      <c r="BP85" s="120"/>
      <c r="BQ85" s="127">
        <v>79</v>
      </c>
      <c r="BR85" s="126"/>
      <c r="BS85" s="890"/>
      <c r="BT85" s="891"/>
      <c r="BU85" s="891"/>
      <c r="BV85" s="891"/>
      <c r="BW85" s="891"/>
      <c r="BX85" s="891"/>
      <c r="BY85" s="891"/>
      <c r="BZ85" s="891"/>
      <c r="CA85" s="891"/>
      <c r="CB85" s="891"/>
      <c r="CC85" s="891"/>
      <c r="CD85" s="891"/>
      <c r="CE85" s="891"/>
      <c r="CF85" s="891"/>
      <c r="CG85" s="892"/>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896"/>
      <c r="DW85" s="897"/>
      <c r="DX85" s="897"/>
      <c r="DY85" s="897"/>
      <c r="DZ85" s="898"/>
      <c r="EA85" s="101"/>
    </row>
    <row r="86" spans="1:131" s="100" customFormat="1" ht="26.25" customHeight="1" x14ac:dyDescent="0.15">
      <c r="A86" s="129">
        <v>19</v>
      </c>
      <c r="B86" s="911"/>
      <c r="C86" s="912"/>
      <c r="D86" s="912"/>
      <c r="E86" s="912"/>
      <c r="F86" s="912"/>
      <c r="G86" s="912"/>
      <c r="H86" s="912"/>
      <c r="I86" s="912"/>
      <c r="J86" s="912"/>
      <c r="K86" s="912"/>
      <c r="L86" s="912"/>
      <c r="M86" s="912"/>
      <c r="N86" s="912"/>
      <c r="O86" s="912"/>
      <c r="P86" s="913"/>
      <c r="Q86" s="914"/>
      <c r="R86" s="867"/>
      <c r="S86" s="867"/>
      <c r="T86" s="867"/>
      <c r="U86" s="867"/>
      <c r="V86" s="867"/>
      <c r="W86" s="867"/>
      <c r="X86" s="867"/>
      <c r="Y86" s="867"/>
      <c r="Z86" s="867"/>
      <c r="AA86" s="867"/>
      <c r="AB86" s="867"/>
      <c r="AC86" s="867"/>
      <c r="AD86" s="867"/>
      <c r="AE86" s="867"/>
      <c r="AF86" s="867"/>
      <c r="AG86" s="867"/>
      <c r="AH86" s="867"/>
      <c r="AI86" s="867"/>
      <c r="AJ86" s="867"/>
      <c r="AK86" s="867"/>
      <c r="AL86" s="867"/>
      <c r="AM86" s="867"/>
      <c r="AN86" s="867"/>
      <c r="AO86" s="867"/>
      <c r="AP86" s="867"/>
      <c r="AQ86" s="867"/>
      <c r="AR86" s="867"/>
      <c r="AS86" s="867"/>
      <c r="AT86" s="867"/>
      <c r="AU86" s="867"/>
      <c r="AV86" s="867"/>
      <c r="AW86" s="867"/>
      <c r="AX86" s="867"/>
      <c r="AY86" s="867"/>
      <c r="AZ86" s="915"/>
      <c r="BA86" s="915"/>
      <c r="BB86" s="915"/>
      <c r="BC86" s="915"/>
      <c r="BD86" s="916"/>
      <c r="BE86" s="120"/>
      <c r="BF86" s="120"/>
      <c r="BG86" s="120"/>
      <c r="BH86" s="120"/>
      <c r="BI86" s="120"/>
      <c r="BJ86" s="120"/>
      <c r="BK86" s="120"/>
      <c r="BL86" s="120"/>
      <c r="BM86" s="120"/>
      <c r="BN86" s="120"/>
      <c r="BO86" s="120"/>
      <c r="BP86" s="120"/>
      <c r="BQ86" s="127">
        <v>80</v>
      </c>
      <c r="BR86" s="126"/>
      <c r="BS86" s="890"/>
      <c r="BT86" s="891"/>
      <c r="BU86" s="891"/>
      <c r="BV86" s="891"/>
      <c r="BW86" s="891"/>
      <c r="BX86" s="891"/>
      <c r="BY86" s="891"/>
      <c r="BZ86" s="891"/>
      <c r="CA86" s="891"/>
      <c r="CB86" s="891"/>
      <c r="CC86" s="891"/>
      <c r="CD86" s="891"/>
      <c r="CE86" s="891"/>
      <c r="CF86" s="891"/>
      <c r="CG86" s="892"/>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896"/>
      <c r="DW86" s="897"/>
      <c r="DX86" s="897"/>
      <c r="DY86" s="897"/>
      <c r="DZ86" s="898"/>
      <c r="EA86" s="101"/>
    </row>
    <row r="87" spans="1:131" s="100" customFormat="1" ht="26.25" customHeight="1" x14ac:dyDescent="0.15">
      <c r="A87" s="128">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0"/>
      <c r="BF87" s="120"/>
      <c r="BG87" s="120"/>
      <c r="BH87" s="120"/>
      <c r="BI87" s="120"/>
      <c r="BJ87" s="120"/>
      <c r="BK87" s="120"/>
      <c r="BL87" s="120"/>
      <c r="BM87" s="120"/>
      <c r="BN87" s="120"/>
      <c r="BO87" s="120"/>
      <c r="BP87" s="120"/>
      <c r="BQ87" s="127">
        <v>81</v>
      </c>
      <c r="BR87" s="126"/>
      <c r="BS87" s="890"/>
      <c r="BT87" s="891"/>
      <c r="BU87" s="891"/>
      <c r="BV87" s="891"/>
      <c r="BW87" s="891"/>
      <c r="BX87" s="891"/>
      <c r="BY87" s="891"/>
      <c r="BZ87" s="891"/>
      <c r="CA87" s="891"/>
      <c r="CB87" s="891"/>
      <c r="CC87" s="891"/>
      <c r="CD87" s="891"/>
      <c r="CE87" s="891"/>
      <c r="CF87" s="891"/>
      <c r="CG87" s="892"/>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896"/>
      <c r="DW87" s="897"/>
      <c r="DX87" s="897"/>
      <c r="DY87" s="897"/>
      <c r="DZ87" s="898"/>
      <c r="EA87" s="101"/>
    </row>
    <row r="88" spans="1:131" s="100" customFormat="1" ht="26.25" customHeight="1" thickBot="1" x14ac:dyDescent="0.2">
      <c r="A88" s="125" t="s">
        <v>374</v>
      </c>
      <c r="B88" s="834" t="s">
        <v>376</v>
      </c>
      <c r="C88" s="835"/>
      <c r="D88" s="835"/>
      <c r="E88" s="835"/>
      <c r="F88" s="835"/>
      <c r="G88" s="835"/>
      <c r="H88" s="835"/>
      <c r="I88" s="835"/>
      <c r="J88" s="835"/>
      <c r="K88" s="835"/>
      <c r="L88" s="835"/>
      <c r="M88" s="835"/>
      <c r="N88" s="835"/>
      <c r="O88" s="835"/>
      <c r="P88" s="836"/>
      <c r="Q88" s="877"/>
      <c r="R88" s="878"/>
      <c r="S88" s="878"/>
      <c r="T88" s="878"/>
      <c r="U88" s="878"/>
      <c r="V88" s="878"/>
      <c r="W88" s="878"/>
      <c r="X88" s="878"/>
      <c r="Y88" s="878"/>
      <c r="Z88" s="878"/>
      <c r="AA88" s="878"/>
      <c r="AB88" s="878"/>
      <c r="AC88" s="878"/>
      <c r="AD88" s="878"/>
      <c r="AE88" s="878"/>
      <c r="AF88" s="881">
        <v>1410</v>
      </c>
      <c r="AG88" s="881"/>
      <c r="AH88" s="881"/>
      <c r="AI88" s="881"/>
      <c r="AJ88" s="881"/>
      <c r="AK88" s="878"/>
      <c r="AL88" s="878"/>
      <c r="AM88" s="878"/>
      <c r="AN88" s="878"/>
      <c r="AO88" s="878"/>
      <c r="AP88" s="881">
        <v>18733</v>
      </c>
      <c r="AQ88" s="881"/>
      <c r="AR88" s="881"/>
      <c r="AS88" s="881"/>
      <c r="AT88" s="881"/>
      <c r="AU88" s="881" t="s">
        <v>375</v>
      </c>
      <c r="AV88" s="881"/>
      <c r="AW88" s="881"/>
      <c r="AX88" s="881"/>
      <c r="AY88" s="881"/>
      <c r="AZ88" s="888"/>
      <c r="BA88" s="888"/>
      <c r="BB88" s="888"/>
      <c r="BC88" s="888"/>
      <c r="BD88" s="889"/>
      <c r="BE88" s="120"/>
      <c r="BF88" s="120"/>
      <c r="BG88" s="120"/>
      <c r="BH88" s="120"/>
      <c r="BI88" s="120"/>
      <c r="BJ88" s="120"/>
      <c r="BK88" s="120"/>
      <c r="BL88" s="120"/>
      <c r="BM88" s="120"/>
      <c r="BN88" s="120"/>
      <c r="BO88" s="120"/>
      <c r="BP88" s="120"/>
      <c r="BQ88" s="127">
        <v>82</v>
      </c>
      <c r="BR88" s="126"/>
      <c r="BS88" s="890"/>
      <c r="BT88" s="891"/>
      <c r="BU88" s="891"/>
      <c r="BV88" s="891"/>
      <c r="BW88" s="891"/>
      <c r="BX88" s="891"/>
      <c r="BY88" s="891"/>
      <c r="BZ88" s="891"/>
      <c r="CA88" s="891"/>
      <c r="CB88" s="891"/>
      <c r="CC88" s="891"/>
      <c r="CD88" s="891"/>
      <c r="CE88" s="891"/>
      <c r="CF88" s="891"/>
      <c r="CG88" s="892"/>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896"/>
      <c r="DW88" s="897"/>
      <c r="DX88" s="897"/>
      <c r="DY88" s="897"/>
      <c r="DZ88" s="898"/>
      <c r="EA88" s="101"/>
    </row>
    <row r="89" spans="1:131" s="100" customFormat="1" ht="26.25" hidden="1" customHeight="1" x14ac:dyDescent="0.15">
      <c r="A89" s="124"/>
      <c r="B89" s="123"/>
      <c r="C89" s="123"/>
      <c r="D89" s="123"/>
      <c r="E89" s="123"/>
      <c r="F89" s="123"/>
      <c r="G89" s="123"/>
      <c r="H89" s="123"/>
      <c r="I89" s="123"/>
      <c r="J89" s="123"/>
      <c r="K89" s="123"/>
      <c r="L89" s="123"/>
      <c r="M89" s="123"/>
      <c r="N89" s="123"/>
      <c r="O89" s="123"/>
      <c r="P89" s="123"/>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1"/>
      <c r="BA89" s="121"/>
      <c r="BB89" s="121"/>
      <c r="BC89" s="121"/>
      <c r="BD89" s="121"/>
      <c r="BE89" s="120"/>
      <c r="BF89" s="120"/>
      <c r="BG89" s="120"/>
      <c r="BH89" s="120"/>
      <c r="BI89" s="120"/>
      <c r="BJ89" s="120"/>
      <c r="BK89" s="120"/>
      <c r="BL89" s="120"/>
      <c r="BM89" s="120"/>
      <c r="BN89" s="120"/>
      <c r="BO89" s="120"/>
      <c r="BP89" s="120"/>
      <c r="BQ89" s="127">
        <v>83</v>
      </c>
      <c r="BR89" s="126"/>
      <c r="BS89" s="890"/>
      <c r="BT89" s="891"/>
      <c r="BU89" s="891"/>
      <c r="BV89" s="891"/>
      <c r="BW89" s="891"/>
      <c r="BX89" s="891"/>
      <c r="BY89" s="891"/>
      <c r="BZ89" s="891"/>
      <c r="CA89" s="891"/>
      <c r="CB89" s="891"/>
      <c r="CC89" s="891"/>
      <c r="CD89" s="891"/>
      <c r="CE89" s="891"/>
      <c r="CF89" s="891"/>
      <c r="CG89" s="892"/>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896"/>
      <c r="DW89" s="897"/>
      <c r="DX89" s="897"/>
      <c r="DY89" s="897"/>
      <c r="DZ89" s="898"/>
      <c r="EA89" s="101"/>
    </row>
    <row r="90" spans="1:131" s="100" customFormat="1" ht="26.25" hidden="1" customHeight="1" x14ac:dyDescent="0.15">
      <c r="A90" s="124"/>
      <c r="B90" s="123"/>
      <c r="C90" s="123"/>
      <c r="D90" s="123"/>
      <c r="E90" s="123"/>
      <c r="F90" s="123"/>
      <c r="G90" s="123"/>
      <c r="H90" s="123"/>
      <c r="I90" s="123"/>
      <c r="J90" s="123"/>
      <c r="K90" s="123"/>
      <c r="L90" s="123"/>
      <c r="M90" s="123"/>
      <c r="N90" s="123"/>
      <c r="O90" s="123"/>
      <c r="P90" s="123"/>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1"/>
      <c r="BA90" s="121"/>
      <c r="BB90" s="121"/>
      <c r="BC90" s="121"/>
      <c r="BD90" s="121"/>
      <c r="BE90" s="120"/>
      <c r="BF90" s="120"/>
      <c r="BG90" s="120"/>
      <c r="BH90" s="120"/>
      <c r="BI90" s="120"/>
      <c r="BJ90" s="120"/>
      <c r="BK90" s="120"/>
      <c r="BL90" s="120"/>
      <c r="BM90" s="120"/>
      <c r="BN90" s="120"/>
      <c r="BO90" s="120"/>
      <c r="BP90" s="120"/>
      <c r="BQ90" s="127">
        <v>84</v>
      </c>
      <c r="BR90" s="126"/>
      <c r="BS90" s="890"/>
      <c r="BT90" s="891"/>
      <c r="BU90" s="891"/>
      <c r="BV90" s="891"/>
      <c r="BW90" s="891"/>
      <c r="BX90" s="891"/>
      <c r="BY90" s="891"/>
      <c r="BZ90" s="891"/>
      <c r="CA90" s="891"/>
      <c r="CB90" s="891"/>
      <c r="CC90" s="891"/>
      <c r="CD90" s="891"/>
      <c r="CE90" s="891"/>
      <c r="CF90" s="891"/>
      <c r="CG90" s="892"/>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896"/>
      <c r="DW90" s="897"/>
      <c r="DX90" s="897"/>
      <c r="DY90" s="897"/>
      <c r="DZ90" s="898"/>
      <c r="EA90" s="101"/>
    </row>
    <row r="91" spans="1:131" s="100" customFormat="1" ht="26.25" hidden="1" customHeight="1" x14ac:dyDescent="0.15">
      <c r="A91" s="124"/>
      <c r="B91" s="123"/>
      <c r="C91" s="123"/>
      <c r="D91" s="123"/>
      <c r="E91" s="123"/>
      <c r="F91" s="123"/>
      <c r="G91" s="123"/>
      <c r="H91" s="123"/>
      <c r="I91" s="123"/>
      <c r="J91" s="123"/>
      <c r="K91" s="123"/>
      <c r="L91" s="123"/>
      <c r="M91" s="123"/>
      <c r="N91" s="123"/>
      <c r="O91" s="123"/>
      <c r="P91" s="123"/>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1"/>
      <c r="BA91" s="121"/>
      <c r="BB91" s="121"/>
      <c r="BC91" s="121"/>
      <c r="BD91" s="121"/>
      <c r="BE91" s="120"/>
      <c r="BF91" s="120"/>
      <c r="BG91" s="120"/>
      <c r="BH91" s="120"/>
      <c r="BI91" s="120"/>
      <c r="BJ91" s="120"/>
      <c r="BK91" s="120"/>
      <c r="BL91" s="120"/>
      <c r="BM91" s="120"/>
      <c r="BN91" s="120"/>
      <c r="BO91" s="120"/>
      <c r="BP91" s="120"/>
      <c r="BQ91" s="127">
        <v>85</v>
      </c>
      <c r="BR91" s="126"/>
      <c r="BS91" s="890"/>
      <c r="BT91" s="891"/>
      <c r="BU91" s="891"/>
      <c r="BV91" s="891"/>
      <c r="BW91" s="891"/>
      <c r="BX91" s="891"/>
      <c r="BY91" s="891"/>
      <c r="BZ91" s="891"/>
      <c r="CA91" s="891"/>
      <c r="CB91" s="891"/>
      <c r="CC91" s="891"/>
      <c r="CD91" s="891"/>
      <c r="CE91" s="891"/>
      <c r="CF91" s="891"/>
      <c r="CG91" s="892"/>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896"/>
      <c r="DW91" s="897"/>
      <c r="DX91" s="897"/>
      <c r="DY91" s="897"/>
      <c r="DZ91" s="898"/>
      <c r="EA91" s="101"/>
    </row>
    <row r="92" spans="1:131" s="100" customFormat="1" ht="26.25" hidden="1" customHeight="1" x14ac:dyDescent="0.15">
      <c r="A92" s="124"/>
      <c r="B92" s="123"/>
      <c r="C92" s="123"/>
      <c r="D92" s="123"/>
      <c r="E92" s="123"/>
      <c r="F92" s="123"/>
      <c r="G92" s="123"/>
      <c r="H92" s="123"/>
      <c r="I92" s="123"/>
      <c r="J92" s="123"/>
      <c r="K92" s="123"/>
      <c r="L92" s="123"/>
      <c r="M92" s="123"/>
      <c r="N92" s="123"/>
      <c r="O92" s="123"/>
      <c r="P92" s="123"/>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1"/>
      <c r="BA92" s="121"/>
      <c r="BB92" s="121"/>
      <c r="BC92" s="121"/>
      <c r="BD92" s="121"/>
      <c r="BE92" s="120"/>
      <c r="BF92" s="120"/>
      <c r="BG92" s="120"/>
      <c r="BH92" s="120"/>
      <c r="BI92" s="120"/>
      <c r="BJ92" s="120"/>
      <c r="BK92" s="120"/>
      <c r="BL92" s="120"/>
      <c r="BM92" s="120"/>
      <c r="BN92" s="120"/>
      <c r="BO92" s="120"/>
      <c r="BP92" s="120"/>
      <c r="BQ92" s="127">
        <v>86</v>
      </c>
      <c r="BR92" s="126"/>
      <c r="BS92" s="890"/>
      <c r="BT92" s="891"/>
      <c r="BU92" s="891"/>
      <c r="BV92" s="891"/>
      <c r="BW92" s="891"/>
      <c r="BX92" s="891"/>
      <c r="BY92" s="891"/>
      <c r="BZ92" s="891"/>
      <c r="CA92" s="891"/>
      <c r="CB92" s="891"/>
      <c r="CC92" s="891"/>
      <c r="CD92" s="891"/>
      <c r="CE92" s="891"/>
      <c r="CF92" s="891"/>
      <c r="CG92" s="892"/>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896"/>
      <c r="DW92" s="897"/>
      <c r="DX92" s="897"/>
      <c r="DY92" s="897"/>
      <c r="DZ92" s="898"/>
      <c r="EA92" s="101"/>
    </row>
    <row r="93" spans="1:131" s="100" customFormat="1" ht="26.25" hidden="1" customHeight="1" x14ac:dyDescent="0.15">
      <c r="A93" s="124"/>
      <c r="B93" s="123"/>
      <c r="C93" s="123"/>
      <c r="D93" s="123"/>
      <c r="E93" s="123"/>
      <c r="F93" s="123"/>
      <c r="G93" s="123"/>
      <c r="H93" s="123"/>
      <c r="I93" s="123"/>
      <c r="J93" s="123"/>
      <c r="K93" s="123"/>
      <c r="L93" s="123"/>
      <c r="M93" s="123"/>
      <c r="N93" s="123"/>
      <c r="O93" s="123"/>
      <c r="P93" s="123"/>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1"/>
      <c r="BA93" s="121"/>
      <c r="BB93" s="121"/>
      <c r="BC93" s="121"/>
      <c r="BD93" s="121"/>
      <c r="BE93" s="120"/>
      <c r="BF93" s="120"/>
      <c r="BG93" s="120"/>
      <c r="BH93" s="120"/>
      <c r="BI93" s="120"/>
      <c r="BJ93" s="120"/>
      <c r="BK93" s="120"/>
      <c r="BL93" s="120"/>
      <c r="BM93" s="120"/>
      <c r="BN93" s="120"/>
      <c r="BO93" s="120"/>
      <c r="BP93" s="120"/>
      <c r="BQ93" s="127">
        <v>87</v>
      </c>
      <c r="BR93" s="126"/>
      <c r="BS93" s="890"/>
      <c r="BT93" s="891"/>
      <c r="BU93" s="891"/>
      <c r="BV93" s="891"/>
      <c r="BW93" s="891"/>
      <c r="BX93" s="891"/>
      <c r="BY93" s="891"/>
      <c r="BZ93" s="891"/>
      <c r="CA93" s="891"/>
      <c r="CB93" s="891"/>
      <c r="CC93" s="891"/>
      <c r="CD93" s="891"/>
      <c r="CE93" s="891"/>
      <c r="CF93" s="891"/>
      <c r="CG93" s="892"/>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896"/>
      <c r="DW93" s="897"/>
      <c r="DX93" s="897"/>
      <c r="DY93" s="897"/>
      <c r="DZ93" s="898"/>
      <c r="EA93" s="101"/>
    </row>
    <row r="94" spans="1:131" s="100" customFormat="1" ht="26.25" hidden="1" customHeight="1" x14ac:dyDescent="0.15">
      <c r="A94" s="124"/>
      <c r="B94" s="123"/>
      <c r="C94" s="123"/>
      <c r="D94" s="123"/>
      <c r="E94" s="123"/>
      <c r="F94" s="123"/>
      <c r="G94" s="123"/>
      <c r="H94" s="123"/>
      <c r="I94" s="123"/>
      <c r="J94" s="123"/>
      <c r="K94" s="123"/>
      <c r="L94" s="123"/>
      <c r="M94" s="123"/>
      <c r="N94" s="123"/>
      <c r="O94" s="123"/>
      <c r="P94" s="123"/>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1"/>
      <c r="BA94" s="121"/>
      <c r="BB94" s="121"/>
      <c r="BC94" s="121"/>
      <c r="BD94" s="121"/>
      <c r="BE94" s="120"/>
      <c r="BF94" s="120"/>
      <c r="BG94" s="120"/>
      <c r="BH94" s="120"/>
      <c r="BI94" s="120"/>
      <c r="BJ94" s="120"/>
      <c r="BK94" s="120"/>
      <c r="BL94" s="120"/>
      <c r="BM94" s="120"/>
      <c r="BN94" s="120"/>
      <c r="BO94" s="120"/>
      <c r="BP94" s="120"/>
      <c r="BQ94" s="127">
        <v>88</v>
      </c>
      <c r="BR94" s="126"/>
      <c r="BS94" s="890"/>
      <c r="BT94" s="891"/>
      <c r="BU94" s="891"/>
      <c r="BV94" s="891"/>
      <c r="BW94" s="891"/>
      <c r="BX94" s="891"/>
      <c r="BY94" s="891"/>
      <c r="BZ94" s="891"/>
      <c r="CA94" s="891"/>
      <c r="CB94" s="891"/>
      <c r="CC94" s="891"/>
      <c r="CD94" s="891"/>
      <c r="CE94" s="891"/>
      <c r="CF94" s="891"/>
      <c r="CG94" s="892"/>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896"/>
      <c r="DW94" s="897"/>
      <c r="DX94" s="897"/>
      <c r="DY94" s="897"/>
      <c r="DZ94" s="898"/>
      <c r="EA94" s="101"/>
    </row>
    <row r="95" spans="1:131" s="100" customFormat="1" ht="26.25" hidden="1" customHeight="1" x14ac:dyDescent="0.15">
      <c r="A95" s="124"/>
      <c r="B95" s="123"/>
      <c r="C95" s="123"/>
      <c r="D95" s="123"/>
      <c r="E95" s="123"/>
      <c r="F95" s="123"/>
      <c r="G95" s="123"/>
      <c r="H95" s="123"/>
      <c r="I95" s="123"/>
      <c r="J95" s="123"/>
      <c r="K95" s="123"/>
      <c r="L95" s="123"/>
      <c r="M95" s="123"/>
      <c r="N95" s="123"/>
      <c r="O95" s="123"/>
      <c r="P95" s="123"/>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1"/>
      <c r="BA95" s="121"/>
      <c r="BB95" s="121"/>
      <c r="BC95" s="121"/>
      <c r="BD95" s="121"/>
      <c r="BE95" s="120"/>
      <c r="BF95" s="120"/>
      <c r="BG95" s="120"/>
      <c r="BH95" s="120"/>
      <c r="BI95" s="120"/>
      <c r="BJ95" s="120"/>
      <c r="BK95" s="120"/>
      <c r="BL95" s="120"/>
      <c r="BM95" s="120"/>
      <c r="BN95" s="120"/>
      <c r="BO95" s="120"/>
      <c r="BP95" s="120"/>
      <c r="BQ95" s="127">
        <v>89</v>
      </c>
      <c r="BR95" s="126"/>
      <c r="BS95" s="890"/>
      <c r="BT95" s="891"/>
      <c r="BU95" s="891"/>
      <c r="BV95" s="891"/>
      <c r="BW95" s="891"/>
      <c r="BX95" s="891"/>
      <c r="BY95" s="891"/>
      <c r="BZ95" s="891"/>
      <c r="CA95" s="891"/>
      <c r="CB95" s="891"/>
      <c r="CC95" s="891"/>
      <c r="CD95" s="891"/>
      <c r="CE95" s="891"/>
      <c r="CF95" s="891"/>
      <c r="CG95" s="892"/>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896"/>
      <c r="DW95" s="897"/>
      <c r="DX95" s="897"/>
      <c r="DY95" s="897"/>
      <c r="DZ95" s="898"/>
      <c r="EA95" s="101"/>
    </row>
    <row r="96" spans="1:131" s="100" customFormat="1" ht="26.25" hidden="1" customHeight="1" x14ac:dyDescent="0.15">
      <c r="A96" s="124"/>
      <c r="B96" s="123"/>
      <c r="C96" s="123"/>
      <c r="D96" s="123"/>
      <c r="E96" s="123"/>
      <c r="F96" s="123"/>
      <c r="G96" s="123"/>
      <c r="H96" s="123"/>
      <c r="I96" s="123"/>
      <c r="J96" s="123"/>
      <c r="K96" s="123"/>
      <c r="L96" s="123"/>
      <c r="M96" s="123"/>
      <c r="N96" s="123"/>
      <c r="O96" s="123"/>
      <c r="P96" s="123"/>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21"/>
      <c r="BA96" s="121"/>
      <c r="BB96" s="121"/>
      <c r="BC96" s="121"/>
      <c r="BD96" s="121"/>
      <c r="BE96" s="120"/>
      <c r="BF96" s="120"/>
      <c r="BG96" s="120"/>
      <c r="BH96" s="120"/>
      <c r="BI96" s="120"/>
      <c r="BJ96" s="120"/>
      <c r="BK96" s="120"/>
      <c r="BL96" s="120"/>
      <c r="BM96" s="120"/>
      <c r="BN96" s="120"/>
      <c r="BO96" s="120"/>
      <c r="BP96" s="120"/>
      <c r="BQ96" s="127">
        <v>90</v>
      </c>
      <c r="BR96" s="126"/>
      <c r="BS96" s="890"/>
      <c r="BT96" s="891"/>
      <c r="BU96" s="891"/>
      <c r="BV96" s="891"/>
      <c r="BW96" s="891"/>
      <c r="BX96" s="891"/>
      <c r="BY96" s="891"/>
      <c r="BZ96" s="891"/>
      <c r="CA96" s="891"/>
      <c r="CB96" s="891"/>
      <c r="CC96" s="891"/>
      <c r="CD96" s="891"/>
      <c r="CE96" s="891"/>
      <c r="CF96" s="891"/>
      <c r="CG96" s="892"/>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896"/>
      <c r="DW96" s="897"/>
      <c r="DX96" s="897"/>
      <c r="DY96" s="897"/>
      <c r="DZ96" s="898"/>
      <c r="EA96" s="101"/>
    </row>
    <row r="97" spans="1:131" s="100" customFormat="1" ht="26.25" hidden="1" customHeight="1" x14ac:dyDescent="0.15">
      <c r="A97" s="124"/>
      <c r="B97" s="123"/>
      <c r="C97" s="123"/>
      <c r="D97" s="123"/>
      <c r="E97" s="123"/>
      <c r="F97" s="123"/>
      <c r="G97" s="123"/>
      <c r="H97" s="123"/>
      <c r="I97" s="123"/>
      <c r="J97" s="123"/>
      <c r="K97" s="123"/>
      <c r="L97" s="123"/>
      <c r="M97" s="123"/>
      <c r="N97" s="123"/>
      <c r="O97" s="123"/>
      <c r="P97" s="123"/>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c r="AS97" s="122"/>
      <c r="AT97" s="122"/>
      <c r="AU97" s="122"/>
      <c r="AV97" s="122"/>
      <c r="AW97" s="122"/>
      <c r="AX97" s="122"/>
      <c r="AY97" s="122"/>
      <c r="AZ97" s="121"/>
      <c r="BA97" s="121"/>
      <c r="BB97" s="121"/>
      <c r="BC97" s="121"/>
      <c r="BD97" s="121"/>
      <c r="BE97" s="120"/>
      <c r="BF97" s="120"/>
      <c r="BG97" s="120"/>
      <c r="BH97" s="120"/>
      <c r="BI97" s="120"/>
      <c r="BJ97" s="120"/>
      <c r="BK97" s="120"/>
      <c r="BL97" s="120"/>
      <c r="BM97" s="120"/>
      <c r="BN97" s="120"/>
      <c r="BO97" s="120"/>
      <c r="BP97" s="120"/>
      <c r="BQ97" s="127">
        <v>91</v>
      </c>
      <c r="BR97" s="126"/>
      <c r="BS97" s="890"/>
      <c r="BT97" s="891"/>
      <c r="BU97" s="891"/>
      <c r="BV97" s="891"/>
      <c r="BW97" s="891"/>
      <c r="BX97" s="891"/>
      <c r="BY97" s="891"/>
      <c r="BZ97" s="891"/>
      <c r="CA97" s="891"/>
      <c r="CB97" s="891"/>
      <c r="CC97" s="891"/>
      <c r="CD97" s="891"/>
      <c r="CE97" s="891"/>
      <c r="CF97" s="891"/>
      <c r="CG97" s="892"/>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896"/>
      <c r="DW97" s="897"/>
      <c r="DX97" s="897"/>
      <c r="DY97" s="897"/>
      <c r="DZ97" s="898"/>
      <c r="EA97" s="101"/>
    </row>
    <row r="98" spans="1:131" s="100" customFormat="1" ht="26.25" hidden="1" customHeight="1" x14ac:dyDescent="0.15">
      <c r="A98" s="124"/>
      <c r="B98" s="123"/>
      <c r="C98" s="123"/>
      <c r="D98" s="123"/>
      <c r="E98" s="123"/>
      <c r="F98" s="123"/>
      <c r="G98" s="123"/>
      <c r="H98" s="123"/>
      <c r="I98" s="123"/>
      <c r="J98" s="123"/>
      <c r="K98" s="123"/>
      <c r="L98" s="123"/>
      <c r="M98" s="123"/>
      <c r="N98" s="123"/>
      <c r="O98" s="123"/>
      <c r="P98" s="123"/>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c r="AU98" s="122"/>
      <c r="AV98" s="122"/>
      <c r="AW98" s="122"/>
      <c r="AX98" s="122"/>
      <c r="AY98" s="122"/>
      <c r="AZ98" s="121"/>
      <c r="BA98" s="121"/>
      <c r="BB98" s="121"/>
      <c r="BC98" s="121"/>
      <c r="BD98" s="121"/>
      <c r="BE98" s="120"/>
      <c r="BF98" s="120"/>
      <c r="BG98" s="120"/>
      <c r="BH98" s="120"/>
      <c r="BI98" s="120"/>
      <c r="BJ98" s="120"/>
      <c r="BK98" s="120"/>
      <c r="BL98" s="120"/>
      <c r="BM98" s="120"/>
      <c r="BN98" s="120"/>
      <c r="BO98" s="120"/>
      <c r="BP98" s="120"/>
      <c r="BQ98" s="127">
        <v>92</v>
      </c>
      <c r="BR98" s="126"/>
      <c r="BS98" s="890"/>
      <c r="BT98" s="891"/>
      <c r="BU98" s="891"/>
      <c r="BV98" s="891"/>
      <c r="BW98" s="891"/>
      <c r="BX98" s="891"/>
      <c r="BY98" s="891"/>
      <c r="BZ98" s="891"/>
      <c r="CA98" s="891"/>
      <c r="CB98" s="891"/>
      <c r="CC98" s="891"/>
      <c r="CD98" s="891"/>
      <c r="CE98" s="891"/>
      <c r="CF98" s="891"/>
      <c r="CG98" s="892"/>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896"/>
      <c r="DW98" s="897"/>
      <c r="DX98" s="897"/>
      <c r="DY98" s="897"/>
      <c r="DZ98" s="898"/>
      <c r="EA98" s="101"/>
    </row>
    <row r="99" spans="1:131" s="100" customFormat="1" ht="26.25" hidden="1" customHeight="1" x14ac:dyDescent="0.15">
      <c r="A99" s="124"/>
      <c r="B99" s="123"/>
      <c r="C99" s="123"/>
      <c r="D99" s="123"/>
      <c r="E99" s="123"/>
      <c r="F99" s="123"/>
      <c r="G99" s="123"/>
      <c r="H99" s="123"/>
      <c r="I99" s="123"/>
      <c r="J99" s="123"/>
      <c r="K99" s="123"/>
      <c r="L99" s="123"/>
      <c r="M99" s="123"/>
      <c r="N99" s="123"/>
      <c r="O99" s="123"/>
      <c r="P99" s="123"/>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c r="AU99" s="122"/>
      <c r="AV99" s="122"/>
      <c r="AW99" s="122"/>
      <c r="AX99" s="122"/>
      <c r="AY99" s="122"/>
      <c r="AZ99" s="121"/>
      <c r="BA99" s="121"/>
      <c r="BB99" s="121"/>
      <c r="BC99" s="121"/>
      <c r="BD99" s="121"/>
      <c r="BE99" s="120"/>
      <c r="BF99" s="120"/>
      <c r="BG99" s="120"/>
      <c r="BH99" s="120"/>
      <c r="BI99" s="120"/>
      <c r="BJ99" s="120"/>
      <c r="BK99" s="120"/>
      <c r="BL99" s="120"/>
      <c r="BM99" s="120"/>
      <c r="BN99" s="120"/>
      <c r="BO99" s="120"/>
      <c r="BP99" s="120"/>
      <c r="BQ99" s="127">
        <v>93</v>
      </c>
      <c r="BR99" s="126"/>
      <c r="BS99" s="890"/>
      <c r="BT99" s="891"/>
      <c r="BU99" s="891"/>
      <c r="BV99" s="891"/>
      <c r="BW99" s="891"/>
      <c r="BX99" s="891"/>
      <c r="BY99" s="891"/>
      <c r="BZ99" s="891"/>
      <c r="CA99" s="891"/>
      <c r="CB99" s="891"/>
      <c r="CC99" s="891"/>
      <c r="CD99" s="891"/>
      <c r="CE99" s="891"/>
      <c r="CF99" s="891"/>
      <c r="CG99" s="892"/>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896"/>
      <c r="DW99" s="897"/>
      <c r="DX99" s="897"/>
      <c r="DY99" s="897"/>
      <c r="DZ99" s="898"/>
      <c r="EA99" s="101"/>
    </row>
    <row r="100" spans="1:131" s="100" customFormat="1" ht="26.25" hidden="1" customHeight="1" x14ac:dyDescent="0.15">
      <c r="A100" s="124"/>
      <c r="B100" s="123"/>
      <c r="C100" s="123"/>
      <c r="D100" s="123"/>
      <c r="E100" s="123"/>
      <c r="F100" s="123"/>
      <c r="G100" s="123"/>
      <c r="H100" s="123"/>
      <c r="I100" s="123"/>
      <c r="J100" s="123"/>
      <c r="K100" s="123"/>
      <c r="L100" s="123"/>
      <c r="M100" s="123"/>
      <c r="N100" s="123"/>
      <c r="O100" s="123"/>
      <c r="P100" s="123"/>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1"/>
      <c r="BA100" s="121"/>
      <c r="BB100" s="121"/>
      <c r="BC100" s="121"/>
      <c r="BD100" s="121"/>
      <c r="BE100" s="120"/>
      <c r="BF100" s="120"/>
      <c r="BG100" s="120"/>
      <c r="BH100" s="120"/>
      <c r="BI100" s="120"/>
      <c r="BJ100" s="120"/>
      <c r="BK100" s="120"/>
      <c r="BL100" s="120"/>
      <c r="BM100" s="120"/>
      <c r="BN100" s="120"/>
      <c r="BO100" s="120"/>
      <c r="BP100" s="120"/>
      <c r="BQ100" s="127">
        <v>94</v>
      </c>
      <c r="BR100" s="126"/>
      <c r="BS100" s="890"/>
      <c r="BT100" s="891"/>
      <c r="BU100" s="891"/>
      <c r="BV100" s="891"/>
      <c r="BW100" s="891"/>
      <c r="BX100" s="891"/>
      <c r="BY100" s="891"/>
      <c r="BZ100" s="891"/>
      <c r="CA100" s="891"/>
      <c r="CB100" s="891"/>
      <c r="CC100" s="891"/>
      <c r="CD100" s="891"/>
      <c r="CE100" s="891"/>
      <c r="CF100" s="891"/>
      <c r="CG100" s="892"/>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896"/>
      <c r="DW100" s="897"/>
      <c r="DX100" s="897"/>
      <c r="DY100" s="897"/>
      <c r="DZ100" s="898"/>
      <c r="EA100" s="101"/>
    </row>
    <row r="101" spans="1:131" s="100" customFormat="1" ht="26.25" hidden="1" customHeight="1" x14ac:dyDescent="0.15">
      <c r="A101" s="124"/>
      <c r="B101" s="123"/>
      <c r="C101" s="123"/>
      <c r="D101" s="123"/>
      <c r="E101" s="123"/>
      <c r="F101" s="123"/>
      <c r="G101" s="123"/>
      <c r="H101" s="123"/>
      <c r="I101" s="123"/>
      <c r="J101" s="123"/>
      <c r="K101" s="123"/>
      <c r="L101" s="123"/>
      <c r="M101" s="123"/>
      <c r="N101" s="123"/>
      <c r="O101" s="123"/>
      <c r="P101" s="123"/>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1"/>
      <c r="BA101" s="121"/>
      <c r="BB101" s="121"/>
      <c r="BC101" s="121"/>
      <c r="BD101" s="121"/>
      <c r="BE101" s="120"/>
      <c r="BF101" s="120"/>
      <c r="BG101" s="120"/>
      <c r="BH101" s="120"/>
      <c r="BI101" s="120"/>
      <c r="BJ101" s="120"/>
      <c r="BK101" s="120"/>
      <c r="BL101" s="120"/>
      <c r="BM101" s="120"/>
      <c r="BN101" s="120"/>
      <c r="BO101" s="120"/>
      <c r="BP101" s="120"/>
      <c r="BQ101" s="127">
        <v>95</v>
      </c>
      <c r="BR101" s="126"/>
      <c r="BS101" s="890"/>
      <c r="BT101" s="891"/>
      <c r="BU101" s="891"/>
      <c r="BV101" s="891"/>
      <c r="BW101" s="891"/>
      <c r="BX101" s="891"/>
      <c r="BY101" s="891"/>
      <c r="BZ101" s="891"/>
      <c r="CA101" s="891"/>
      <c r="CB101" s="891"/>
      <c r="CC101" s="891"/>
      <c r="CD101" s="891"/>
      <c r="CE101" s="891"/>
      <c r="CF101" s="891"/>
      <c r="CG101" s="892"/>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896"/>
      <c r="DW101" s="897"/>
      <c r="DX101" s="897"/>
      <c r="DY101" s="897"/>
      <c r="DZ101" s="898"/>
      <c r="EA101" s="101"/>
    </row>
    <row r="102" spans="1:131" s="100" customFormat="1" ht="26.25" customHeight="1" thickBot="1" x14ac:dyDescent="0.2">
      <c r="A102" s="124"/>
      <c r="B102" s="123"/>
      <c r="C102" s="123"/>
      <c r="D102" s="123"/>
      <c r="E102" s="123"/>
      <c r="F102" s="123"/>
      <c r="G102" s="123"/>
      <c r="H102" s="123"/>
      <c r="I102" s="123"/>
      <c r="J102" s="123"/>
      <c r="K102" s="123"/>
      <c r="L102" s="123"/>
      <c r="M102" s="123"/>
      <c r="N102" s="123"/>
      <c r="O102" s="123"/>
      <c r="P102" s="123"/>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1"/>
      <c r="BA102" s="121"/>
      <c r="BB102" s="121"/>
      <c r="BC102" s="121"/>
      <c r="BD102" s="121"/>
      <c r="BE102" s="120"/>
      <c r="BF102" s="120"/>
      <c r="BG102" s="120"/>
      <c r="BH102" s="120"/>
      <c r="BI102" s="120"/>
      <c r="BJ102" s="120"/>
      <c r="BK102" s="120"/>
      <c r="BL102" s="120"/>
      <c r="BM102" s="120"/>
      <c r="BN102" s="120"/>
      <c r="BO102" s="120"/>
      <c r="BP102" s="120"/>
      <c r="BQ102" s="125" t="s">
        <v>374</v>
      </c>
      <c r="BR102" s="834" t="s">
        <v>373</v>
      </c>
      <c r="BS102" s="835"/>
      <c r="BT102" s="835"/>
      <c r="BU102" s="835"/>
      <c r="BV102" s="835"/>
      <c r="BW102" s="835"/>
      <c r="BX102" s="835"/>
      <c r="BY102" s="835"/>
      <c r="BZ102" s="835"/>
      <c r="CA102" s="835"/>
      <c r="CB102" s="835"/>
      <c r="CC102" s="835"/>
      <c r="CD102" s="835"/>
      <c r="CE102" s="835"/>
      <c r="CF102" s="835"/>
      <c r="CG102" s="836"/>
      <c r="CH102" s="932"/>
      <c r="CI102" s="933"/>
      <c r="CJ102" s="933"/>
      <c r="CK102" s="933"/>
      <c r="CL102" s="934"/>
      <c r="CM102" s="932"/>
      <c r="CN102" s="933"/>
      <c r="CO102" s="933"/>
      <c r="CP102" s="933"/>
      <c r="CQ102" s="934"/>
      <c r="CR102" s="927">
        <v>413</v>
      </c>
      <c r="CS102" s="885"/>
      <c r="CT102" s="885"/>
      <c r="CU102" s="885"/>
      <c r="CV102" s="928"/>
      <c r="CW102" s="927" t="s">
        <v>371</v>
      </c>
      <c r="CX102" s="885"/>
      <c r="CY102" s="885"/>
      <c r="CZ102" s="885"/>
      <c r="DA102" s="928"/>
      <c r="DB102" s="927" t="s">
        <v>372</v>
      </c>
      <c r="DC102" s="885"/>
      <c r="DD102" s="885"/>
      <c r="DE102" s="885"/>
      <c r="DF102" s="928"/>
      <c r="DG102" s="927" t="s">
        <v>371</v>
      </c>
      <c r="DH102" s="885"/>
      <c r="DI102" s="885"/>
      <c r="DJ102" s="885"/>
      <c r="DK102" s="928"/>
      <c r="DL102" s="927" t="s">
        <v>372</v>
      </c>
      <c r="DM102" s="885"/>
      <c r="DN102" s="885"/>
      <c r="DO102" s="885"/>
      <c r="DP102" s="928"/>
      <c r="DQ102" s="927" t="s">
        <v>371</v>
      </c>
      <c r="DR102" s="885"/>
      <c r="DS102" s="885"/>
      <c r="DT102" s="885"/>
      <c r="DU102" s="928"/>
      <c r="DV102" s="946"/>
      <c r="DW102" s="947"/>
      <c r="DX102" s="947"/>
      <c r="DY102" s="947"/>
      <c r="DZ102" s="948"/>
      <c r="EA102" s="101"/>
    </row>
    <row r="103" spans="1:131" s="100" customFormat="1" ht="26.25" customHeight="1" x14ac:dyDescent="0.15">
      <c r="A103" s="124"/>
      <c r="B103" s="123"/>
      <c r="C103" s="123"/>
      <c r="D103" s="123"/>
      <c r="E103" s="123"/>
      <c r="F103" s="123"/>
      <c r="G103" s="123"/>
      <c r="H103" s="123"/>
      <c r="I103" s="123"/>
      <c r="J103" s="123"/>
      <c r="K103" s="123"/>
      <c r="L103" s="123"/>
      <c r="M103" s="123"/>
      <c r="N103" s="123"/>
      <c r="O103" s="123"/>
      <c r="P103" s="123"/>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1"/>
      <c r="BA103" s="121"/>
      <c r="BB103" s="121"/>
      <c r="BC103" s="121"/>
      <c r="BD103" s="121"/>
      <c r="BE103" s="120"/>
      <c r="BF103" s="120"/>
      <c r="BG103" s="120"/>
      <c r="BH103" s="120"/>
      <c r="BI103" s="120"/>
      <c r="BJ103" s="120"/>
      <c r="BK103" s="120"/>
      <c r="BL103" s="120"/>
      <c r="BM103" s="120"/>
      <c r="BN103" s="120"/>
      <c r="BO103" s="120"/>
      <c r="BP103" s="120"/>
      <c r="BQ103" s="949" t="s">
        <v>370</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101"/>
    </row>
    <row r="104" spans="1:131" s="100" customFormat="1" ht="26.25" customHeight="1" x14ac:dyDescent="0.15">
      <c r="A104" s="124"/>
      <c r="B104" s="123"/>
      <c r="C104" s="123"/>
      <c r="D104" s="123"/>
      <c r="E104" s="123"/>
      <c r="F104" s="123"/>
      <c r="G104" s="123"/>
      <c r="H104" s="123"/>
      <c r="I104" s="123"/>
      <c r="J104" s="123"/>
      <c r="K104" s="123"/>
      <c r="L104" s="123"/>
      <c r="M104" s="123"/>
      <c r="N104" s="123"/>
      <c r="O104" s="123"/>
      <c r="P104" s="123"/>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1"/>
      <c r="BA104" s="121"/>
      <c r="BB104" s="121"/>
      <c r="BC104" s="121"/>
      <c r="BD104" s="121"/>
      <c r="BE104" s="120"/>
      <c r="BF104" s="120"/>
      <c r="BG104" s="120"/>
      <c r="BH104" s="120"/>
      <c r="BI104" s="120"/>
      <c r="BJ104" s="120"/>
      <c r="BK104" s="120"/>
      <c r="BL104" s="120"/>
      <c r="BM104" s="120"/>
      <c r="BN104" s="120"/>
      <c r="BO104" s="120"/>
      <c r="BP104" s="120"/>
      <c r="BQ104" s="950" t="s">
        <v>369</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101"/>
    </row>
    <row r="105" spans="1:131" s="100" customFormat="1" ht="11.25" customHeight="1" x14ac:dyDescent="0.15">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c r="AN105" s="120"/>
      <c r="AO105" s="120"/>
      <c r="AP105" s="120"/>
      <c r="AQ105" s="120"/>
      <c r="AR105" s="120"/>
      <c r="AS105" s="120"/>
      <c r="AT105" s="120"/>
      <c r="AU105" s="120"/>
      <c r="AV105" s="120"/>
      <c r="AW105" s="120"/>
      <c r="AX105" s="120"/>
      <c r="AY105" s="120"/>
      <c r="AZ105" s="120"/>
      <c r="BA105" s="120"/>
      <c r="BB105" s="120"/>
      <c r="BC105" s="120"/>
      <c r="BD105" s="120"/>
      <c r="BE105" s="120"/>
      <c r="BF105" s="120"/>
      <c r="BG105" s="120"/>
      <c r="BH105" s="120"/>
      <c r="BI105" s="120"/>
      <c r="BJ105" s="120"/>
      <c r="BK105" s="120"/>
      <c r="BL105" s="120"/>
      <c r="BM105" s="120"/>
      <c r="BN105" s="120"/>
      <c r="BO105" s="120"/>
      <c r="BP105" s="120"/>
      <c r="BQ105" s="118"/>
      <c r="BR105" s="118"/>
      <c r="BS105" s="118"/>
      <c r="BT105" s="118"/>
      <c r="BU105" s="118"/>
      <c r="BV105" s="118"/>
      <c r="BW105" s="118"/>
      <c r="BX105" s="118"/>
      <c r="BY105" s="118"/>
      <c r="BZ105" s="118"/>
      <c r="CA105" s="118"/>
      <c r="CB105" s="118"/>
      <c r="CC105" s="118"/>
      <c r="CD105" s="118"/>
      <c r="CE105" s="118"/>
      <c r="CF105" s="118"/>
      <c r="CG105" s="118"/>
      <c r="CH105" s="118"/>
      <c r="CI105" s="118"/>
      <c r="CJ105" s="118"/>
      <c r="CK105" s="118"/>
      <c r="CL105" s="118"/>
      <c r="CM105" s="118"/>
      <c r="CN105" s="118"/>
      <c r="CO105" s="118"/>
      <c r="CP105" s="118"/>
      <c r="CQ105" s="118"/>
      <c r="CR105" s="118"/>
      <c r="CS105" s="118"/>
      <c r="CT105" s="118"/>
      <c r="CU105" s="118"/>
      <c r="CV105" s="118"/>
      <c r="CW105" s="118"/>
      <c r="CX105" s="118"/>
      <c r="CY105" s="118"/>
      <c r="CZ105" s="118"/>
      <c r="DA105" s="118"/>
      <c r="DB105" s="118"/>
      <c r="DC105" s="118"/>
      <c r="DD105" s="118"/>
      <c r="DE105" s="118"/>
      <c r="DF105" s="118"/>
      <c r="DG105" s="118"/>
      <c r="DH105" s="118"/>
      <c r="DI105" s="118"/>
      <c r="DJ105" s="118"/>
      <c r="DK105" s="118"/>
      <c r="DL105" s="118"/>
      <c r="DM105" s="118"/>
      <c r="DN105" s="118"/>
      <c r="DO105" s="118"/>
      <c r="DP105" s="118"/>
      <c r="DQ105" s="118"/>
      <c r="DR105" s="118"/>
      <c r="DS105" s="118"/>
      <c r="DT105" s="118"/>
      <c r="DU105" s="118"/>
      <c r="DV105" s="118"/>
      <c r="DW105" s="118"/>
      <c r="DX105" s="118"/>
      <c r="DY105" s="118"/>
      <c r="DZ105" s="118"/>
      <c r="EA105" s="101"/>
    </row>
    <row r="106" spans="1:131" s="100" customFormat="1" ht="11.25" customHeight="1" x14ac:dyDescent="0.15">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c r="BM106" s="119"/>
      <c r="BN106" s="119"/>
      <c r="BO106" s="119"/>
      <c r="BP106" s="119"/>
      <c r="BQ106" s="118"/>
      <c r="BR106" s="118"/>
      <c r="BS106" s="118"/>
      <c r="BT106" s="118"/>
      <c r="BU106" s="118"/>
      <c r="BV106" s="118"/>
      <c r="BW106" s="118"/>
      <c r="BX106" s="118"/>
      <c r="BY106" s="118"/>
      <c r="BZ106" s="118"/>
      <c r="CA106" s="118"/>
      <c r="CB106" s="118"/>
      <c r="CC106" s="118"/>
      <c r="CD106" s="118"/>
      <c r="CE106" s="118"/>
      <c r="CF106" s="118"/>
      <c r="CG106" s="118"/>
      <c r="CH106" s="118"/>
      <c r="CI106" s="118"/>
      <c r="CJ106" s="118"/>
      <c r="CK106" s="118"/>
      <c r="CL106" s="118"/>
      <c r="CM106" s="118"/>
      <c r="CN106" s="118"/>
      <c r="CO106" s="118"/>
      <c r="CP106" s="118"/>
      <c r="CQ106" s="118"/>
      <c r="CR106" s="118"/>
      <c r="CS106" s="118"/>
      <c r="CT106" s="118"/>
      <c r="CU106" s="118"/>
      <c r="CV106" s="118"/>
      <c r="CW106" s="118"/>
      <c r="CX106" s="118"/>
      <c r="CY106" s="118"/>
      <c r="CZ106" s="118"/>
      <c r="DA106" s="118"/>
      <c r="DB106" s="118"/>
      <c r="DC106" s="118"/>
      <c r="DD106" s="118"/>
      <c r="DE106" s="118"/>
      <c r="DF106" s="118"/>
      <c r="DG106" s="118"/>
      <c r="DH106" s="118"/>
      <c r="DI106" s="118"/>
      <c r="DJ106" s="118"/>
      <c r="DK106" s="118"/>
      <c r="DL106" s="118"/>
      <c r="DM106" s="118"/>
      <c r="DN106" s="118"/>
      <c r="DO106" s="118"/>
      <c r="DP106" s="118"/>
      <c r="DQ106" s="118"/>
      <c r="DR106" s="118"/>
      <c r="DS106" s="118"/>
      <c r="DT106" s="118"/>
      <c r="DU106" s="118"/>
      <c r="DV106" s="118"/>
      <c r="DW106" s="118"/>
      <c r="DX106" s="118"/>
      <c r="DY106" s="118"/>
      <c r="DZ106" s="118"/>
      <c r="EA106" s="101"/>
    </row>
    <row r="107" spans="1:131" s="101" customFormat="1" ht="26.25" customHeight="1" thickBot="1" x14ac:dyDescent="0.2">
      <c r="A107" s="117" t="s">
        <v>368</v>
      </c>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7" t="s">
        <v>367</v>
      </c>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row>
    <row r="108" spans="1:131" s="101" customFormat="1" ht="26.25" customHeight="1" x14ac:dyDescent="0.15">
      <c r="A108" s="951" t="s">
        <v>366</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365</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101" customFormat="1" ht="26.25" customHeight="1" x14ac:dyDescent="0.15">
      <c r="A109" s="954" t="s">
        <v>364</v>
      </c>
      <c r="B109" s="936"/>
      <c r="C109" s="936"/>
      <c r="D109" s="936"/>
      <c r="E109" s="936"/>
      <c r="F109" s="936"/>
      <c r="G109" s="936"/>
      <c r="H109" s="936"/>
      <c r="I109" s="936"/>
      <c r="J109" s="936"/>
      <c r="K109" s="936"/>
      <c r="L109" s="936"/>
      <c r="M109" s="936"/>
      <c r="N109" s="936"/>
      <c r="O109" s="936"/>
      <c r="P109" s="936"/>
      <c r="Q109" s="936"/>
      <c r="R109" s="936"/>
      <c r="S109" s="936"/>
      <c r="T109" s="936"/>
      <c r="U109" s="936"/>
      <c r="V109" s="936"/>
      <c r="W109" s="936"/>
      <c r="X109" s="936"/>
      <c r="Y109" s="936"/>
      <c r="Z109" s="937"/>
      <c r="AA109" s="935" t="s">
        <v>341</v>
      </c>
      <c r="AB109" s="936"/>
      <c r="AC109" s="936"/>
      <c r="AD109" s="936"/>
      <c r="AE109" s="937"/>
      <c r="AF109" s="935" t="s">
        <v>202</v>
      </c>
      <c r="AG109" s="936"/>
      <c r="AH109" s="936"/>
      <c r="AI109" s="936"/>
      <c r="AJ109" s="937"/>
      <c r="AK109" s="935" t="s">
        <v>203</v>
      </c>
      <c r="AL109" s="936"/>
      <c r="AM109" s="936"/>
      <c r="AN109" s="936"/>
      <c r="AO109" s="937"/>
      <c r="AP109" s="935" t="s">
        <v>340</v>
      </c>
      <c r="AQ109" s="936"/>
      <c r="AR109" s="936"/>
      <c r="AS109" s="936"/>
      <c r="AT109" s="938"/>
      <c r="AU109" s="954" t="s">
        <v>364</v>
      </c>
      <c r="AV109" s="936"/>
      <c r="AW109" s="936"/>
      <c r="AX109" s="936"/>
      <c r="AY109" s="936"/>
      <c r="AZ109" s="936"/>
      <c r="BA109" s="936"/>
      <c r="BB109" s="936"/>
      <c r="BC109" s="936"/>
      <c r="BD109" s="936"/>
      <c r="BE109" s="936"/>
      <c r="BF109" s="936"/>
      <c r="BG109" s="936"/>
      <c r="BH109" s="936"/>
      <c r="BI109" s="936"/>
      <c r="BJ109" s="936"/>
      <c r="BK109" s="936"/>
      <c r="BL109" s="936"/>
      <c r="BM109" s="936"/>
      <c r="BN109" s="936"/>
      <c r="BO109" s="936"/>
      <c r="BP109" s="937"/>
      <c r="BQ109" s="935" t="s">
        <v>341</v>
      </c>
      <c r="BR109" s="936"/>
      <c r="BS109" s="936"/>
      <c r="BT109" s="936"/>
      <c r="BU109" s="937"/>
      <c r="BV109" s="935" t="s">
        <v>202</v>
      </c>
      <c r="BW109" s="936"/>
      <c r="BX109" s="936"/>
      <c r="BY109" s="936"/>
      <c r="BZ109" s="937"/>
      <c r="CA109" s="935" t="s">
        <v>203</v>
      </c>
      <c r="CB109" s="936"/>
      <c r="CC109" s="936"/>
      <c r="CD109" s="936"/>
      <c r="CE109" s="937"/>
      <c r="CF109" s="945" t="s">
        <v>340</v>
      </c>
      <c r="CG109" s="945"/>
      <c r="CH109" s="945"/>
      <c r="CI109" s="945"/>
      <c r="CJ109" s="945"/>
      <c r="CK109" s="935" t="s">
        <v>342</v>
      </c>
      <c r="CL109" s="936"/>
      <c r="CM109" s="936"/>
      <c r="CN109" s="936"/>
      <c r="CO109" s="936"/>
      <c r="CP109" s="936"/>
      <c r="CQ109" s="936"/>
      <c r="CR109" s="936"/>
      <c r="CS109" s="936"/>
      <c r="CT109" s="936"/>
      <c r="CU109" s="936"/>
      <c r="CV109" s="936"/>
      <c r="CW109" s="936"/>
      <c r="CX109" s="936"/>
      <c r="CY109" s="936"/>
      <c r="CZ109" s="936"/>
      <c r="DA109" s="936"/>
      <c r="DB109" s="936"/>
      <c r="DC109" s="936"/>
      <c r="DD109" s="936"/>
      <c r="DE109" s="936"/>
      <c r="DF109" s="937"/>
      <c r="DG109" s="935" t="s">
        <v>341</v>
      </c>
      <c r="DH109" s="936"/>
      <c r="DI109" s="936"/>
      <c r="DJ109" s="936"/>
      <c r="DK109" s="937"/>
      <c r="DL109" s="935" t="s">
        <v>202</v>
      </c>
      <c r="DM109" s="936"/>
      <c r="DN109" s="936"/>
      <c r="DO109" s="936"/>
      <c r="DP109" s="937"/>
      <c r="DQ109" s="935" t="s">
        <v>203</v>
      </c>
      <c r="DR109" s="936"/>
      <c r="DS109" s="936"/>
      <c r="DT109" s="936"/>
      <c r="DU109" s="937"/>
      <c r="DV109" s="935" t="s">
        <v>340</v>
      </c>
      <c r="DW109" s="936"/>
      <c r="DX109" s="936"/>
      <c r="DY109" s="936"/>
      <c r="DZ109" s="938"/>
    </row>
    <row r="110" spans="1:131" s="101" customFormat="1" ht="26.25" customHeight="1" x14ac:dyDescent="0.15">
      <c r="A110" s="955" t="s">
        <v>363</v>
      </c>
      <c r="B110" s="956"/>
      <c r="C110" s="956"/>
      <c r="D110" s="956"/>
      <c r="E110" s="956"/>
      <c r="F110" s="956"/>
      <c r="G110" s="956"/>
      <c r="H110" s="956"/>
      <c r="I110" s="956"/>
      <c r="J110" s="956"/>
      <c r="K110" s="956"/>
      <c r="L110" s="956"/>
      <c r="M110" s="956"/>
      <c r="N110" s="956"/>
      <c r="O110" s="956"/>
      <c r="P110" s="956"/>
      <c r="Q110" s="956"/>
      <c r="R110" s="956"/>
      <c r="S110" s="956"/>
      <c r="T110" s="956"/>
      <c r="U110" s="956"/>
      <c r="V110" s="956"/>
      <c r="W110" s="956"/>
      <c r="X110" s="956"/>
      <c r="Y110" s="956"/>
      <c r="Z110" s="957"/>
      <c r="AA110" s="958">
        <v>2315028</v>
      </c>
      <c r="AB110" s="959"/>
      <c r="AC110" s="959"/>
      <c r="AD110" s="959"/>
      <c r="AE110" s="960"/>
      <c r="AF110" s="961">
        <v>2372961</v>
      </c>
      <c r="AG110" s="959"/>
      <c r="AH110" s="959"/>
      <c r="AI110" s="959"/>
      <c r="AJ110" s="960"/>
      <c r="AK110" s="961">
        <v>2400755</v>
      </c>
      <c r="AL110" s="959"/>
      <c r="AM110" s="959"/>
      <c r="AN110" s="959"/>
      <c r="AO110" s="960"/>
      <c r="AP110" s="962">
        <v>19.100000000000001</v>
      </c>
      <c r="AQ110" s="963"/>
      <c r="AR110" s="963"/>
      <c r="AS110" s="963"/>
      <c r="AT110" s="964"/>
      <c r="AU110" s="965" t="s">
        <v>362</v>
      </c>
      <c r="AV110" s="966"/>
      <c r="AW110" s="966"/>
      <c r="AX110" s="966"/>
      <c r="AY110" s="966"/>
      <c r="AZ110" s="981" t="s">
        <v>361</v>
      </c>
      <c r="BA110" s="956"/>
      <c r="BB110" s="956"/>
      <c r="BC110" s="956"/>
      <c r="BD110" s="956"/>
      <c r="BE110" s="956"/>
      <c r="BF110" s="956"/>
      <c r="BG110" s="956"/>
      <c r="BH110" s="956"/>
      <c r="BI110" s="956"/>
      <c r="BJ110" s="956"/>
      <c r="BK110" s="956"/>
      <c r="BL110" s="956"/>
      <c r="BM110" s="956"/>
      <c r="BN110" s="956"/>
      <c r="BO110" s="956"/>
      <c r="BP110" s="957"/>
      <c r="BQ110" s="982">
        <v>26227071</v>
      </c>
      <c r="BR110" s="983"/>
      <c r="BS110" s="983"/>
      <c r="BT110" s="983"/>
      <c r="BU110" s="983"/>
      <c r="BV110" s="983">
        <v>26895930</v>
      </c>
      <c r="BW110" s="983"/>
      <c r="BX110" s="983"/>
      <c r="BY110" s="983"/>
      <c r="BZ110" s="983"/>
      <c r="CA110" s="983">
        <v>27303462</v>
      </c>
      <c r="CB110" s="983"/>
      <c r="CC110" s="983"/>
      <c r="CD110" s="983"/>
      <c r="CE110" s="983"/>
      <c r="CF110" s="984">
        <v>217</v>
      </c>
      <c r="CG110" s="985"/>
      <c r="CH110" s="985"/>
      <c r="CI110" s="985"/>
      <c r="CJ110" s="985"/>
      <c r="CK110" s="986" t="s">
        <v>338</v>
      </c>
      <c r="CL110" s="987"/>
      <c r="CM110" s="992" t="s">
        <v>337</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82" t="s">
        <v>42</v>
      </c>
      <c r="DH110" s="983"/>
      <c r="DI110" s="983"/>
      <c r="DJ110" s="983"/>
      <c r="DK110" s="983"/>
      <c r="DL110" s="983" t="s">
        <v>42</v>
      </c>
      <c r="DM110" s="983"/>
      <c r="DN110" s="983"/>
      <c r="DO110" s="983"/>
      <c r="DP110" s="983"/>
      <c r="DQ110" s="983" t="s">
        <v>42</v>
      </c>
      <c r="DR110" s="983"/>
      <c r="DS110" s="983"/>
      <c r="DT110" s="983"/>
      <c r="DU110" s="983"/>
      <c r="DV110" s="995" t="s">
        <v>42</v>
      </c>
      <c r="DW110" s="995"/>
      <c r="DX110" s="995"/>
      <c r="DY110" s="995"/>
      <c r="DZ110" s="996"/>
    </row>
    <row r="111" spans="1:131" s="101" customFormat="1" ht="26.25" customHeight="1" x14ac:dyDescent="0.15">
      <c r="A111" s="997" t="s">
        <v>360</v>
      </c>
      <c r="B111" s="998"/>
      <c r="C111" s="998"/>
      <c r="D111" s="998"/>
      <c r="E111" s="998"/>
      <c r="F111" s="998"/>
      <c r="G111" s="998"/>
      <c r="H111" s="998"/>
      <c r="I111" s="998"/>
      <c r="J111" s="998"/>
      <c r="K111" s="998"/>
      <c r="L111" s="998"/>
      <c r="M111" s="998"/>
      <c r="N111" s="998"/>
      <c r="O111" s="998"/>
      <c r="P111" s="998"/>
      <c r="Q111" s="998"/>
      <c r="R111" s="998"/>
      <c r="S111" s="998"/>
      <c r="T111" s="998"/>
      <c r="U111" s="998"/>
      <c r="V111" s="998"/>
      <c r="W111" s="998"/>
      <c r="X111" s="998"/>
      <c r="Y111" s="998"/>
      <c r="Z111" s="999"/>
      <c r="AA111" s="974" t="s">
        <v>42</v>
      </c>
      <c r="AB111" s="975"/>
      <c r="AC111" s="975"/>
      <c r="AD111" s="975"/>
      <c r="AE111" s="976"/>
      <c r="AF111" s="977" t="s">
        <v>42</v>
      </c>
      <c r="AG111" s="975"/>
      <c r="AH111" s="975"/>
      <c r="AI111" s="975"/>
      <c r="AJ111" s="976"/>
      <c r="AK111" s="977" t="s">
        <v>42</v>
      </c>
      <c r="AL111" s="975"/>
      <c r="AM111" s="975"/>
      <c r="AN111" s="975"/>
      <c r="AO111" s="976"/>
      <c r="AP111" s="978" t="s">
        <v>42</v>
      </c>
      <c r="AQ111" s="979"/>
      <c r="AR111" s="979"/>
      <c r="AS111" s="979"/>
      <c r="AT111" s="980"/>
      <c r="AU111" s="967"/>
      <c r="AV111" s="968"/>
      <c r="AW111" s="968"/>
      <c r="AX111" s="968"/>
      <c r="AY111" s="968"/>
      <c r="AZ111" s="971" t="s">
        <v>359</v>
      </c>
      <c r="BA111" s="972"/>
      <c r="BB111" s="972"/>
      <c r="BC111" s="972"/>
      <c r="BD111" s="972"/>
      <c r="BE111" s="972"/>
      <c r="BF111" s="972"/>
      <c r="BG111" s="972"/>
      <c r="BH111" s="972"/>
      <c r="BI111" s="972"/>
      <c r="BJ111" s="972"/>
      <c r="BK111" s="972"/>
      <c r="BL111" s="972"/>
      <c r="BM111" s="972"/>
      <c r="BN111" s="972"/>
      <c r="BO111" s="972"/>
      <c r="BP111" s="973"/>
      <c r="BQ111" s="944">
        <v>69675</v>
      </c>
      <c r="BR111" s="929"/>
      <c r="BS111" s="929"/>
      <c r="BT111" s="929"/>
      <c r="BU111" s="929"/>
      <c r="BV111" s="929">
        <v>76973</v>
      </c>
      <c r="BW111" s="929"/>
      <c r="BX111" s="929"/>
      <c r="BY111" s="929"/>
      <c r="BZ111" s="929"/>
      <c r="CA111" s="929">
        <v>56446</v>
      </c>
      <c r="CB111" s="929"/>
      <c r="CC111" s="929"/>
      <c r="CD111" s="929"/>
      <c r="CE111" s="929"/>
      <c r="CF111" s="939">
        <v>0.4</v>
      </c>
      <c r="CG111" s="940"/>
      <c r="CH111" s="940"/>
      <c r="CI111" s="940"/>
      <c r="CJ111" s="940"/>
      <c r="CK111" s="988"/>
      <c r="CL111" s="989"/>
      <c r="CM111" s="941" t="s">
        <v>335</v>
      </c>
      <c r="CN111" s="942"/>
      <c r="CO111" s="942"/>
      <c r="CP111" s="942"/>
      <c r="CQ111" s="942"/>
      <c r="CR111" s="942"/>
      <c r="CS111" s="942"/>
      <c r="CT111" s="942"/>
      <c r="CU111" s="942"/>
      <c r="CV111" s="942"/>
      <c r="CW111" s="942"/>
      <c r="CX111" s="942"/>
      <c r="CY111" s="942"/>
      <c r="CZ111" s="942"/>
      <c r="DA111" s="942"/>
      <c r="DB111" s="942"/>
      <c r="DC111" s="942"/>
      <c r="DD111" s="942"/>
      <c r="DE111" s="942"/>
      <c r="DF111" s="943"/>
      <c r="DG111" s="944" t="s">
        <v>42</v>
      </c>
      <c r="DH111" s="929"/>
      <c r="DI111" s="929"/>
      <c r="DJ111" s="929"/>
      <c r="DK111" s="929"/>
      <c r="DL111" s="929" t="s">
        <v>42</v>
      </c>
      <c r="DM111" s="929"/>
      <c r="DN111" s="929"/>
      <c r="DO111" s="929"/>
      <c r="DP111" s="929"/>
      <c r="DQ111" s="929" t="s">
        <v>42</v>
      </c>
      <c r="DR111" s="929"/>
      <c r="DS111" s="929"/>
      <c r="DT111" s="929"/>
      <c r="DU111" s="929"/>
      <c r="DV111" s="930" t="s">
        <v>42</v>
      </c>
      <c r="DW111" s="930"/>
      <c r="DX111" s="930"/>
      <c r="DY111" s="930"/>
      <c r="DZ111" s="931"/>
    </row>
    <row r="112" spans="1:131" s="101" customFormat="1" ht="26.25" customHeight="1" x14ac:dyDescent="0.15">
      <c r="A112" s="1007" t="s">
        <v>358</v>
      </c>
      <c r="B112" s="1008"/>
      <c r="C112" s="972" t="s">
        <v>357</v>
      </c>
      <c r="D112" s="972"/>
      <c r="E112" s="972"/>
      <c r="F112" s="972"/>
      <c r="G112" s="972"/>
      <c r="H112" s="972"/>
      <c r="I112" s="972"/>
      <c r="J112" s="972"/>
      <c r="K112" s="972"/>
      <c r="L112" s="972"/>
      <c r="M112" s="972"/>
      <c r="N112" s="972"/>
      <c r="O112" s="972"/>
      <c r="P112" s="972"/>
      <c r="Q112" s="972"/>
      <c r="R112" s="972"/>
      <c r="S112" s="972"/>
      <c r="T112" s="972"/>
      <c r="U112" s="972"/>
      <c r="V112" s="972"/>
      <c r="W112" s="972"/>
      <c r="X112" s="972"/>
      <c r="Y112" s="972"/>
      <c r="Z112" s="973"/>
      <c r="AA112" s="1006" t="s">
        <v>42</v>
      </c>
      <c r="AB112" s="1001"/>
      <c r="AC112" s="1001"/>
      <c r="AD112" s="1001"/>
      <c r="AE112" s="1002"/>
      <c r="AF112" s="1000" t="s">
        <v>42</v>
      </c>
      <c r="AG112" s="1001"/>
      <c r="AH112" s="1001"/>
      <c r="AI112" s="1001"/>
      <c r="AJ112" s="1002"/>
      <c r="AK112" s="1000" t="s">
        <v>42</v>
      </c>
      <c r="AL112" s="1001"/>
      <c r="AM112" s="1001"/>
      <c r="AN112" s="1001"/>
      <c r="AO112" s="1002"/>
      <c r="AP112" s="1003" t="s">
        <v>42</v>
      </c>
      <c r="AQ112" s="1004"/>
      <c r="AR112" s="1004"/>
      <c r="AS112" s="1004"/>
      <c r="AT112" s="1005"/>
      <c r="AU112" s="967"/>
      <c r="AV112" s="968"/>
      <c r="AW112" s="968"/>
      <c r="AX112" s="968"/>
      <c r="AY112" s="968"/>
      <c r="AZ112" s="971" t="s">
        <v>356</v>
      </c>
      <c r="BA112" s="972"/>
      <c r="BB112" s="972"/>
      <c r="BC112" s="972"/>
      <c r="BD112" s="972"/>
      <c r="BE112" s="972"/>
      <c r="BF112" s="972"/>
      <c r="BG112" s="972"/>
      <c r="BH112" s="972"/>
      <c r="BI112" s="972"/>
      <c r="BJ112" s="972"/>
      <c r="BK112" s="972"/>
      <c r="BL112" s="972"/>
      <c r="BM112" s="972"/>
      <c r="BN112" s="972"/>
      <c r="BO112" s="972"/>
      <c r="BP112" s="973"/>
      <c r="BQ112" s="944">
        <v>8882913</v>
      </c>
      <c r="BR112" s="929"/>
      <c r="BS112" s="929"/>
      <c r="BT112" s="929"/>
      <c r="BU112" s="929"/>
      <c r="BV112" s="929">
        <v>8094225</v>
      </c>
      <c r="BW112" s="929"/>
      <c r="BX112" s="929"/>
      <c r="BY112" s="929"/>
      <c r="BZ112" s="929"/>
      <c r="CA112" s="929">
        <v>7715780</v>
      </c>
      <c r="CB112" s="929"/>
      <c r="CC112" s="929"/>
      <c r="CD112" s="929"/>
      <c r="CE112" s="929"/>
      <c r="CF112" s="939">
        <v>61.3</v>
      </c>
      <c r="CG112" s="940"/>
      <c r="CH112" s="940"/>
      <c r="CI112" s="940"/>
      <c r="CJ112" s="940"/>
      <c r="CK112" s="988"/>
      <c r="CL112" s="989"/>
      <c r="CM112" s="941" t="s">
        <v>355</v>
      </c>
      <c r="CN112" s="942"/>
      <c r="CO112" s="942"/>
      <c r="CP112" s="942"/>
      <c r="CQ112" s="942"/>
      <c r="CR112" s="942"/>
      <c r="CS112" s="942"/>
      <c r="CT112" s="942"/>
      <c r="CU112" s="942"/>
      <c r="CV112" s="942"/>
      <c r="CW112" s="942"/>
      <c r="CX112" s="942"/>
      <c r="CY112" s="942"/>
      <c r="CZ112" s="942"/>
      <c r="DA112" s="942"/>
      <c r="DB112" s="942"/>
      <c r="DC112" s="942"/>
      <c r="DD112" s="942"/>
      <c r="DE112" s="942"/>
      <c r="DF112" s="943"/>
      <c r="DG112" s="944">
        <v>54442</v>
      </c>
      <c r="DH112" s="929"/>
      <c r="DI112" s="929"/>
      <c r="DJ112" s="929"/>
      <c r="DK112" s="929"/>
      <c r="DL112" s="929">
        <v>44542</v>
      </c>
      <c r="DM112" s="929"/>
      <c r="DN112" s="929"/>
      <c r="DO112" s="929"/>
      <c r="DP112" s="929"/>
      <c r="DQ112" s="929">
        <v>34146</v>
      </c>
      <c r="DR112" s="929"/>
      <c r="DS112" s="929"/>
      <c r="DT112" s="929"/>
      <c r="DU112" s="929"/>
      <c r="DV112" s="930">
        <v>0.3</v>
      </c>
      <c r="DW112" s="930"/>
      <c r="DX112" s="930"/>
      <c r="DY112" s="930"/>
      <c r="DZ112" s="931"/>
    </row>
    <row r="113" spans="1:130" s="101" customFormat="1" ht="26.25" customHeight="1" x14ac:dyDescent="0.15">
      <c r="A113" s="1009"/>
      <c r="B113" s="1010"/>
      <c r="C113" s="972" t="s">
        <v>354</v>
      </c>
      <c r="D113" s="972"/>
      <c r="E113" s="972"/>
      <c r="F113" s="972"/>
      <c r="G113" s="972"/>
      <c r="H113" s="972"/>
      <c r="I113" s="972"/>
      <c r="J113" s="972"/>
      <c r="K113" s="972"/>
      <c r="L113" s="972"/>
      <c r="M113" s="972"/>
      <c r="N113" s="972"/>
      <c r="O113" s="972"/>
      <c r="P113" s="972"/>
      <c r="Q113" s="972"/>
      <c r="R113" s="972"/>
      <c r="S113" s="972"/>
      <c r="T113" s="972"/>
      <c r="U113" s="972"/>
      <c r="V113" s="972"/>
      <c r="W113" s="972"/>
      <c r="X113" s="972"/>
      <c r="Y113" s="972"/>
      <c r="Z113" s="973"/>
      <c r="AA113" s="974">
        <v>832450</v>
      </c>
      <c r="AB113" s="975"/>
      <c r="AC113" s="975"/>
      <c r="AD113" s="975"/>
      <c r="AE113" s="976"/>
      <c r="AF113" s="977">
        <v>707555</v>
      </c>
      <c r="AG113" s="975"/>
      <c r="AH113" s="975"/>
      <c r="AI113" s="975"/>
      <c r="AJ113" s="976"/>
      <c r="AK113" s="977">
        <v>664171</v>
      </c>
      <c r="AL113" s="975"/>
      <c r="AM113" s="975"/>
      <c r="AN113" s="975"/>
      <c r="AO113" s="976"/>
      <c r="AP113" s="978">
        <v>5.3</v>
      </c>
      <c r="AQ113" s="979"/>
      <c r="AR113" s="979"/>
      <c r="AS113" s="979"/>
      <c r="AT113" s="980"/>
      <c r="AU113" s="967"/>
      <c r="AV113" s="968"/>
      <c r="AW113" s="968"/>
      <c r="AX113" s="968"/>
      <c r="AY113" s="968"/>
      <c r="AZ113" s="971" t="s">
        <v>353</v>
      </c>
      <c r="BA113" s="972"/>
      <c r="BB113" s="972"/>
      <c r="BC113" s="972"/>
      <c r="BD113" s="972"/>
      <c r="BE113" s="972"/>
      <c r="BF113" s="972"/>
      <c r="BG113" s="972"/>
      <c r="BH113" s="972"/>
      <c r="BI113" s="972"/>
      <c r="BJ113" s="972"/>
      <c r="BK113" s="972"/>
      <c r="BL113" s="972"/>
      <c r="BM113" s="972"/>
      <c r="BN113" s="972"/>
      <c r="BO113" s="972"/>
      <c r="BP113" s="973"/>
      <c r="BQ113" s="944" t="s">
        <v>42</v>
      </c>
      <c r="BR113" s="929"/>
      <c r="BS113" s="929"/>
      <c r="BT113" s="929"/>
      <c r="BU113" s="929"/>
      <c r="BV113" s="929" t="s">
        <v>42</v>
      </c>
      <c r="BW113" s="929"/>
      <c r="BX113" s="929"/>
      <c r="BY113" s="929"/>
      <c r="BZ113" s="929"/>
      <c r="CA113" s="929" t="s">
        <v>42</v>
      </c>
      <c r="CB113" s="929"/>
      <c r="CC113" s="929"/>
      <c r="CD113" s="929"/>
      <c r="CE113" s="929"/>
      <c r="CF113" s="939" t="s">
        <v>42</v>
      </c>
      <c r="CG113" s="940"/>
      <c r="CH113" s="940"/>
      <c r="CI113" s="940"/>
      <c r="CJ113" s="940"/>
      <c r="CK113" s="988"/>
      <c r="CL113" s="989"/>
      <c r="CM113" s="941" t="s">
        <v>352</v>
      </c>
      <c r="CN113" s="942"/>
      <c r="CO113" s="942"/>
      <c r="CP113" s="942"/>
      <c r="CQ113" s="942"/>
      <c r="CR113" s="942"/>
      <c r="CS113" s="942"/>
      <c r="CT113" s="942"/>
      <c r="CU113" s="942"/>
      <c r="CV113" s="942"/>
      <c r="CW113" s="942"/>
      <c r="CX113" s="942"/>
      <c r="CY113" s="942"/>
      <c r="CZ113" s="942"/>
      <c r="DA113" s="942"/>
      <c r="DB113" s="942"/>
      <c r="DC113" s="942"/>
      <c r="DD113" s="942"/>
      <c r="DE113" s="942"/>
      <c r="DF113" s="943"/>
      <c r="DG113" s="1006" t="s">
        <v>42</v>
      </c>
      <c r="DH113" s="1001"/>
      <c r="DI113" s="1001"/>
      <c r="DJ113" s="1001"/>
      <c r="DK113" s="1002"/>
      <c r="DL113" s="1000" t="s">
        <v>42</v>
      </c>
      <c r="DM113" s="1001"/>
      <c r="DN113" s="1001"/>
      <c r="DO113" s="1001"/>
      <c r="DP113" s="1002"/>
      <c r="DQ113" s="1000" t="s">
        <v>42</v>
      </c>
      <c r="DR113" s="1001"/>
      <c r="DS113" s="1001"/>
      <c r="DT113" s="1001"/>
      <c r="DU113" s="1002"/>
      <c r="DV113" s="1003" t="s">
        <v>42</v>
      </c>
      <c r="DW113" s="1004"/>
      <c r="DX113" s="1004"/>
      <c r="DY113" s="1004"/>
      <c r="DZ113" s="1005"/>
    </row>
    <row r="114" spans="1:130" s="101" customFormat="1" ht="26.25" customHeight="1" x14ac:dyDescent="0.15">
      <c r="A114" s="1009"/>
      <c r="B114" s="1010"/>
      <c r="C114" s="972" t="s">
        <v>351</v>
      </c>
      <c r="D114" s="972"/>
      <c r="E114" s="972"/>
      <c r="F114" s="972"/>
      <c r="G114" s="972"/>
      <c r="H114" s="972"/>
      <c r="I114" s="972"/>
      <c r="J114" s="972"/>
      <c r="K114" s="972"/>
      <c r="L114" s="972"/>
      <c r="M114" s="972"/>
      <c r="N114" s="972"/>
      <c r="O114" s="972"/>
      <c r="P114" s="972"/>
      <c r="Q114" s="972"/>
      <c r="R114" s="972"/>
      <c r="S114" s="972"/>
      <c r="T114" s="972"/>
      <c r="U114" s="972"/>
      <c r="V114" s="972"/>
      <c r="W114" s="972"/>
      <c r="X114" s="972"/>
      <c r="Y114" s="972"/>
      <c r="Z114" s="973"/>
      <c r="AA114" s="1006">
        <v>1346</v>
      </c>
      <c r="AB114" s="1001"/>
      <c r="AC114" s="1001"/>
      <c r="AD114" s="1001"/>
      <c r="AE114" s="1002"/>
      <c r="AF114" s="1000">
        <v>1293</v>
      </c>
      <c r="AG114" s="1001"/>
      <c r="AH114" s="1001"/>
      <c r="AI114" s="1001"/>
      <c r="AJ114" s="1002"/>
      <c r="AK114" s="1000">
        <v>1370</v>
      </c>
      <c r="AL114" s="1001"/>
      <c r="AM114" s="1001"/>
      <c r="AN114" s="1001"/>
      <c r="AO114" s="1002"/>
      <c r="AP114" s="1003">
        <v>0</v>
      </c>
      <c r="AQ114" s="1004"/>
      <c r="AR114" s="1004"/>
      <c r="AS114" s="1004"/>
      <c r="AT114" s="1005"/>
      <c r="AU114" s="967"/>
      <c r="AV114" s="968"/>
      <c r="AW114" s="968"/>
      <c r="AX114" s="968"/>
      <c r="AY114" s="968"/>
      <c r="AZ114" s="971" t="s">
        <v>350</v>
      </c>
      <c r="BA114" s="972"/>
      <c r="BB114" s="972"/>
      <c r="BC114" s="972"/>
      <c r="BD114" s="972"/>
      <c r="BE114" s="972"/>
      <c r="BF114" s="972"/>
      <c r="BG114" s="972"/>
      <c r="BH114" s="972"/>
      <c r="BI114" s="972"/>
      <c r="BJ114" s="972"/>
      <c r="BK114" s="972"/>
      <c r="BL114" s="972"/>
      <c r="BM114" s="972"/>
      <c r="BN114" s="972"/>
      <c r="BO114" s="972"/>
      <c r="BP114" s="973"/>
      <c r="BQ114" s="944">
        <v>2279358</v>
      </c>
      <c r="BR114" s="929"/>
      <c r="BS114" s="929"/>
      <c r="BT114" s="929"/>
      <c r="BU114" s="929"/>
      <c r="BV114" s="929">
        <v>2305151</v>
      </c>
      <c r="BW114" s="929"/>
      <c r="BX114" s="929"/>
      <c r="BY114" s="929"/>
      <c r="BZ114" s="929"/>
      <c r="CA114" s="929">
        <v>1988238</v>
      </c>
      <c r="CB114" s="929"/>
      <c r="CC114" s="929"/>
      <c r="CD114" s="929"/>
      <c r="CE114" s="929"/>
      <c r="CF114" s="939">
        <v>15.8</v>
      </c>
      <c r="CG114" s="940"/>
      <c r="CH114" s="940"/>
      <c r="CI114" s="940"/>
      <c r="CJ114" s="940"/>
      <c r="CK114" s="988"/>
      <c r="CL114" s="989"/>
      <c r="CM114" s="941" t="s">
        <v>327</v>
      </c>
      <c r="CN114" s="942"/>
      <c r="CO114" s="942"/>
      <c r="CP114" s="942"/>
      <c r="CQ114" s="942"/>
      <c r="CR114" s="942"/>
      <c r="CS114" s="942"/>
      <c r="CT114" s="942"/>
      <c r="CU114" s="942"/>
      <c r="CV114" s="942"/>
      <c r="CW114" s="942"/>
      <c r="CX114" s="942"/>
      <c r="CY114" s="942"/>
      <c r="CZ114" s="942"/>
      <c r="DA114" s="942"/>
      <c r="DB114" s="942"/>
      <c r="DC114" s="942"/>
      <c r="DD114" s="942"/>
      <c r="DE114" s="942"/>
      <c r="DF114" s="943"/>
      <c r="DG114" s="1006" t="s">
        <v>42</v>
      </c>
      <c r="DH114" s="1001"/>
      <c r="DI114" s="1001"/>
      <c r="DJ114" s="1001"/>
      <c r="DK114" s="1002"/>
      <c r="DL114" s="1000" t="s">
        <v>42</v>
      </c>
      <c r="DM114" s="1001"/>
      <c r="DN114" s="1001"/>
      <c r="DO114" s="1001"/>
      <c r="DP114" s="1002"/>
      <c r="DQ114" s="1000" t="s">
        <v>42</v>
      </c>
      <c r="DR114" s="1001"/>
      <c r="DS114" s="1001"/>
      <c r="DT114" s="1001"/>
      <c r="DU114" s="1002"/>
      <c r="DV114" s="1003" t="s">
        <v>42</v>
      </c>
      <c r="DW114" s="1004"/>
      <c r="DX114" s="1004"/>
      <c r="DY114" s="1004"/>
      <c r="DZ114" s="1005"/>
    </row>
    <row r="115" spans="1:130" s="101" customFormat="1" ht="26.25" customHeight="1" x14ac:dyDescent="0.15">
      <c r="A115" s="1009"/>
      <c r="B115" s="1010"/>
      <c r="C115" s="972" t="s">
        <v>349</v>
      </c>
      <c r="D115" s="972"/>
      <c r="E115" s="972"/>
      <c r="F115" s="972"/>
      <c r="G115" s="972"/>
      <c r="H115" s="972"/>
      <c r="I115" s="972"/>
      <c r="J115" s="972"/>
      <c r="K115" s="972"/>
      <c r="L115" s="972"/>
      <c r="M115" s="972"/>
      <c r="N115" s="972"/>
      <c r="O115" s="972"/>
      <c r="P115" s="972"/>
      <c r="Q115" s="972"/>
      <c r="R115" s="972"/>
      <c r="S115" s="972"/>
      <c r="T115" s="972"/>
      <c r="U115" s="972"/>
      <c r="V115" s="972"/>
      <c r="W115" s="972"/>
      <c r="X115" s="972"/>
      <c r="Y115" s="972"/>
      <c r="Z115" s="973"/>
      <c r="AA115" s="974">
        <v>23584</v>
      </c>
      <c r="AB115" s="975"/>
      <c r="AC115" s="975"/>
      <c r="AD115" s="975"/>
      <c r="AE115" s="976"/>
      <c r="AF115" s="977">
        <v>21902</v>
      </c>
      <c r="AG115" s="975"/>
      <c r="AH115" s="975"/>
      <c r="AI115" s="975"/>
      <c r="AJ115" s="976"/>
      <c r="AK115" s="977">
        <v>23305</v>
      </c>
      <c r="AL115" s="975"/>
      <c r="AM115" s="975"/>
      <c r="AN115" s="975"/>
      <c r="AO115" s="976"/>
      <c r="AP115" s="978">
        <v>0.2</v>
      </c>
      <c r="AQ115" s="979"/>
      <c r="AR115" s="979"/>
      <c r="AS115" s="979"/>
      <c r="AT115" s="980"/>
      <c r="AU115" s="967"/>
      <c r="AV115" s="968"/>
      <c r="AW115" s="968"/>
      <c r="AX115" s="968"/>
      <c r="AY115" s="968"/>
      <c r="AZ115" s="971" t="s">
        <v>348</v>
      </c>
      <c r="BA115" s="972"/>
      <c r="BB115" s="972"/>
      <c r="BC115" s="972"/>
      <c r="BD115" s="972"/>
      <c r="BE115" s="972"/>
      <c r="BF115" s="972"/>
      <c r="BG115" s="972"/>
      <c r="BH115" s="972"/>
      <c r="BI115" s="972"/>
      <c r="BJ115" s="972"/>
      <c r="BK115" s="972"/>
      <c r="BL115" s="972"/>
      <c r="BM115" s="972"/>
      <c r="BN115" s="972"/>
      <c r="BO115" s="972"/>
      <c r="BP115" s="973"/>
      <c r="BQ115" s="944" t="s">
        <v>42</v>
      </c>
      <c r="BR115" s="929"/>
      <c r="BS115" s="929"/>
      <c r="BT115" s="929"/>
      <c r="BU115" s="929"/>
      <c r="BV115" s="929" t="s">
        <v>42</v>
      </c>
      <c r="BW115" s="929"/>
      <c r="BX115" s="929"/>
      <c r="BY115" s="929"/>
      <c r="BZ115" s="929"/>
      <c r="CA115" s="929" t="s">
        <v>42</v>
      </c>
      <c r="CB115" s="929"/>
      <c r="CC115" s="929"/>
      <c r="CD115" s="929"/>
      <c r="CE115" s="929"/>
      <c r="CF115" s="939" t="s">
        <v>42</v>
      </c>
      <c r="CG115" s="940"/>
      <c r="CH115" s="940"/>
      <c r="CI115" s="940"/>
      <c r="CJ115" s="940"/>
      <c r="CK115" s="988"/>
      <c r="CL115" s="989"/>
      <c r="CM115" s="971" t="s">
        <v>347</v>
      </c>
      <c r="CN115" s="1013"/>
      <c r="CO115" s="1013"/>
      <c r="CP115" s="1013"/>
      <c r="CQ115" s="1013"/>
      <c r="CR115" s="1013"/>
      <c r="CS115" s="1013"/>
      <c r="CT115" s="1013"/>
      <c r="CU115" s="1013"/>
      <c r="CV115" s="1013"/>
      <c r="CW115" s="1013"/>
      <c r="CX115" s="1013"/>
      <c r="CY115" s="1013"/>
      <c r="CZ115" s="1013"/>
      <c r="DA115" s="1013"/>
      <c r="DB115" s="1013"/>
      <c r="DC115" s="1013"/>
      <c r="DD115" s="1013"/>
      <c r="DE115" s="1013"/>
      <c r="DF115" s="973"/>
      <c r="DG115" s="1006" t="s">
        <v>42</v>
      </c>
      <c r="DH115" s="1001"/>
      <c r="DI115" s="1001"/>
      <c r="DJ115" s="1001"/>
      <c r="DK115" s="1002"/>
      <c r="DL115" s="1000" t="s">
        <v>42</v>
      </c>
      <c r="DM115" s="1001"/>
      <c r="DN115" s="1001"/>
      <c r="DO115" s="1001"/>
      <c r="DP115" s="1002"/>
      <c r="DQ115" s="1000" t="s">
        <v>42</v>
      </c>
      <c r="DR115" s="1001"/>
      <c r="DS115" s="1001"/>
      <c r="DT115" s="1001"/>
      <c r="DU115" s="1002"/>
      <c r="DV115" s="1003" t="s">
        <v>42</v>
      </c>
      <c r="DW115" s="1004"/>
      <c r="DX115" s="1004"/>
      <c r="DY115" s="1004"/>
      <c r="DZ115" s="1005"/>
    </row>
    <row r="116" spans="1:130" s="101" customFormat="1" ht="26.25" customHeight="1" x14ac:dyDescent="0.15">
      <c r="A116" s="1011"/>
      <c r="B116" s="1012"/>
      <c r="C116" s="1014" t="s">
        <v>346</v>
      </c>
      <c r="D116" s="1014"/>
      <c r="E116" s="1014"/>
      <c r="F116" s="1014"/>
      <c r="G116" s="1014"/>
      <c r="H116" s="1014"/>
      <c r="I116" s="1014"/>
      <c r="J116" s="1014"/>
      <c r="K116" s="1014"/>
      <c r="L116" s="1014"/>
      <c r="M116" s="1014"/>
      <c r="N116" s="1014"/>
      <c r="O116" s="1014"/>
      <c r="P116" s="1014"/>
      <c r="Q116" s="1014"/>
      <c r="R116" s="1014"/>
      <c r="S116" s="1014"/>
      <c r="T116" s="1014"/>
      <c r="U116" s="1014"/>
      <c r="V116" s="1014"/>
      <c r="W116" s="1014"/>
      <c r="X116" s="1014"/>
      <c r="Y116" s="1014"/>
      <c r="Z116" s="1015"/>
      <c r="AA116" s="1006" t="s">
        <v>42</v>
      </c>
      <c r="AB116" s="1001"/>
      <c r="AC116" s="1001"/>
      <c r="AD116" s="1001"/>
      <c r="AE116" s="1002"/>
      <c r="AF116" s="1000" t="s">
        <v>42</v>
      </c>
      <c r="AG116" s="1001"/>
      <c r="AH116" s="1001"/>
      <c r="AI116" s="1001"/>
      <c r="AJ116" s="1002"/>
      <c r="AK116" s="1000" t="s">
        <v>42</v>
      </c>
      <c r="AL116" s="1001"/>
      <c r="AM116" s="1001"/>
      <c r="AN116" s="1001"/>
      <c r="AO116" s="1002"/>
      <c r="AP116" s="1003" t="s">
        <v>42</v>
      </c>
      <c r="AQ116" s="1004"/>
      <c r="AR116" s="1004"/>
      <c r="AS116" s="1004"/>
      <c r="AT116" s="1005"/>
      <c r="AU116" s="967"/>
      <c r="AV116" s="968"/>
      <c r="AW116" s="968"/>
      <c r="AX116" s="968"/>
      <c r="AY116" s="968"/>
      <c r="AZ116" s="1016" t="s">
        <v>345</v>
      </c>
      <c r="BA116" s="1017"/>
      <c r="BB116" s="1017"/>
      <c r="BC116" s="1017"/>
      <c r="BD116" s="1017"/>
      <c r="BE116" s="1017"/>
      <c r="BF116" s="1017"/>
      <c r="BG116" s="1017"/>
      <c r="BH116" s="1017"/>
      <c r="BI116" s="1017"/>
      <c r="BJ116" s="1017"/>
      <c r="BK116" s="1017"/>
      <c r="BL116" s="1017"/>
      <c r="BM116" s="1017"/>
      <c r="BN116" s="1017"/>
      <c r="BO116" s="1017"/>
      <c r="BP116" s="1018"/>
      <c r="BQ116" s="944" t="s">
        <v>42</v>
      </c>
      <c r="BR116" s="929"/>
      <c r="BS116" s="929"/>
      <c r="BT116" s="929"/>
      <c r="BU116" s="929"/>
      <c r="BV116" s="929" t="s">
        <v>42</v>
      </c>
      <c r="BW116" s="929"/>
      <c r="BX116" s="929"/>
      <c r="BY116" s="929"/>
      <c r="BZ116" s="929"/>
      <c r="CA116" s="929" t="s">
        <v>42</v>
      </c>
      <c r="CB116" s="929"/>
      <c r="CC116" s="929"/>
      <c r="CD116" s="929"/>
      <c r="CE116" s="929"/>
      <c r="CF116" s="939" t="s">
        <v>42</v>
      </c>
      <c r="CG116" s="940"/>
      <c r="CH116" s="940"/>
      <c r="CI116" s="940"/>
      <c r="CJ116" s="940"/>
      <c r="CK116" s="988"/>
      <c r="CL116" s="989"/>
      <c r="CM116" s="941" t="s">
        <v>324</v>
      </c>
      <c r="CN116" s="942"/>
      <c r="CO116" s="942"/>
      <c r="CP116" s="942"/>
      <c r="CQ116" s="942"/>
      <c r="CR116" s="942"/>
      <c r="CS116" s="942"/>
      <c r="CT116" s="942"/>
      <c r="CU116" s="942"/>
      <c r="CV116" s="942"/>
      <c r="CW116" s="942"/>
      <c r="CX116" s="942"/>
      <c r="CY116" s="942"/>
      <c r="CZ116" s="942"/>
      <c r="DA116" s="942"/>
      <c r="DB116" s="942"/>
      <c r="DC116" s="942"/>
      <c r="DD116" s="942"/>
      <c r="DE116" s="942"/>
      <c r="DF116" s="943"/>
      <c r="DG116" s="1006">
        <v>6940</v>
      </c>
      <c r="DH116" s="1001"/>
      <c r="DI116" s="1001"/>
      <c r="DJ116" s="1001"/>
      <c r="DK116" s="1002"/>
      <c r="DL116" s="1000">
        <v>3456</v>
      </c>
      <c r="DM116" s="1001"/>
      <c r="DN116" s="1001"/>
      <c r="DO116" s="1001"/>
      <c r="DP116" s="1002"/>
      <c r="DQ116" s="1000" t="s">
        <v>42</v>
      </c>
      <c r="DR116" s="1001"/>
      <c r="DS116" s="1001"/>
      <c r="DT116" s="1001"/>
      <c r="DU116" s="1002"/>
      <c r="DV116" s="1003" t="s">
        <v>42</v>
      </c>
      <c r="DW116" s="1004"/>
      <c r="DX116" s="1004"/>
      <c r="DY116" s="1004"/>
      <c r="DZ116" s="1005"/>
    </row>
    <row r="117" spans="1:130" s="101" customFormat="1" ht="26.25" customHeight="1" x14ac:dyDescent="0.15">
      <c r="A117" s="954" t="s">
        <v>44</v>
      </c>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1019" t="s">
        <v>344</v>
      </c>
      <c r="Z117" s="937"/>
      <c r="AA117" s="1020">
        <v>3172408</v>
      </c>
      <c r="AB117" s="1021"/>
      <c r="AC117" s="1021"/>
      <c r="AD117" s="1021"/>
      <c r="AE117" s="1022"/>
      <c r="AF117" s="1023">
        <v>3103711</v>
      </c>
      <c r="AG117" s="1021"/>
      <c r="AH117" s="1021"/>
      <c r="AI117" s="1021"/>
      <c r="AJ117" s="1022"/>
      <c r="AK117" s="1023">
        <v>3089601</v>
      </c>
      <c r="AL117" s="1021"/>
      <c r="AM117" s="1021"/>
      <c r="AN117" s="1021"/>
      <c r="AO117" s="1022"/>
      <c r="AP117" s="1024"/>
      <c r="AQ117" s="1025"/>
      <c r="AR117" s="1025"/>
      <c r="AS117" s="1025"/>
      <c r="AT117" s="1026"/>
      <c r="AU117" s="967"/>
      <c r="AV117" s="968"/>
      <c r="AW117" s="968"/>
      <c r="AX117" s="968"/>
      <c r="AY117" s="968"/>
      <c r="AZ117" s="1016" t="s">
        <v>343</v>
      </c>
      <c r="BA117" s="1017"/>
      <c r="BB117" s="1017"/>
      <c r="BC117" s="1017"/>
      <c r="BD117" s="1017"/>
      <c r="BE117" s="1017"/>
      <c r="BF117" s="1017"/>
      <c r="BG117" s="1017"/>
      <c r="BH117" s="1017"/>
      <c r="BI117" s="1017"/>
      <c r="BJ117" s="1017"/>
      <c r="BK117" s="1017"/>
      <c r="BL117" s="1017"/>
      <c r="BM117" s="1017"/>
      <c r="BN117" s="1017"/>
      <c r="BO117" s="1017"/>
      <c r="BP117" s="1018"/>
      <c r="BQ117" s="944" t="s">
        <v>42</v>
      </c>
      <c r="BR117" s="929"/>
      <c r="BS117" s="929"/>
      <c r="BT117" s="929"/>
      <c r="BU117" s="929"/>
      <c r="BV117" s="929" t="s">
        <v>42</v>
      </c>
      <c r="BW117" s="929"/>
      <c r="BX117" s="929"/>
      <c r="BY117" s="929"/>
      <c r="BZ117" s="929"/>
      <c r="CA117" s="929" t="s">
        <v>42</v>
      </c>
      <c r="CB117" s="929"/>
      <c r="CC117" s="929"/>
      <c r="CD117" s="929"/>
      <c r="CE117" s="929"/>
      <c r="CF117" s="939" t="s">
        <v>42</v>
      </c>
      <c r="CG117" s="940"/>
      <c r="CH117" s="940"/>
      <c r="CI117" s="940"/>
      <c r="CJ117" s="940"/>
      <c r="CK117" s="988"/>
      <c r="CL117" s="989"/>
      <c r="CM117" s="941" t="s">
        <v>321</v>
      </c>
      <c r="CN117" s="942"/>
      <c r="CO117" s="942"/>
      <c r="CP117" s="942"/>
      <c r="CQ117" s="942"/>
      <c r="CR117" s="942"/>
      <c r="CS117" s="942"/>
      <c r="CT117" s="942"/>
      <c r="CU117" s="942"/>
      <c r="CV117" s="942"/>
      <c r="CW117" s="942"/>
      <c r="CX117" s="942"/>
      <c r="CY117" s="942"/>
      <c r="CZ117" s="942"/>
      <c r="DA117" s="942"/>
      <c r="DB117" s="942"/>
      <c r="DC117" s="942"/>
      <c r="DD117" s="942"/>
      <c r="DE117" s="942"/>
      <c r="DF117" s="943"/>
      <c r="DG117" s="1006" t="s">
        <v>42</v>
      </c>
      <c r="DH117" s="1001"/>
      <c r="DI117" s="1001"/>
      <c r="DJ117" s="1001"/>
      <c r="DK117" s="1002"/>
      <c r="DL117" s="1000" t="s">
        <v>42</v>
      </c>
      <c r="DM117" s="1001"/>
      <c r="DN117" s="1001"/>
      <c r="DO117" s="1001"/>
      <c r="DP117" s="1002"/>
      <c r="DQ117" s="1000" t="s">
        <v>42</v>
      </c>
      <c r="DR117" s="1001"/>
      <c r="DS117" s="1001"/>
      <c r="DT117" s="1001"/>
      <c r="DU117" s="1002"/>
      <c r="DV117" s="1003" t="s">
        <v>42</v>
      </c>
      <c r="DW117" s="1004"/>
      <c r="DX117" s="1004"/>
      <c r="DY117" s="1004"/>
      <c r="DZ117" s="1005"/>
    </row>
    <row r="118" spans="1:130" s="101" customFormat="1" ht="26.25" customHeight="1" x14ac:dyDescent="0.15">
      <c r="A118" s="954" t="s">
        <v>342</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7"/>
      <c r="AA118" s="935" t="s">
        <v>341</v>
      </c>
      <c r="AB118" s="936"/>
      <c r="AC118" s="936"/>
      <c r="AD118" s="936"/>
      <c r="AE118" s="937"/>
      <c r="AF118" s="935" t="s">
        <v>202</v>
      </c>
      <c r="AG118" s="936"/>
      <c r="AH118" s="936"/>
      <c r="AI118" s="936"/>
      <c r="AJ118" s="937"/>
      <c r="AK118" s="935" t="s">
        <v>203</v>
      </c>
      <c r="AL118" s="936"/>
      <c r="AM118" s="936"/>
      <c r="AN118" s="936"/>
      <c r="AO118" s="937"/>
      <c r="AP118" s="1027" t="s">
        <v>340</v>
      </c>
      <c r="AQ118" s="1028"/>
      <c r="AR118" s="1028"/>
      <c r="AS118" s="1028"/>
      <c r="AT118" s="1029"/>
      <c r="AU118" s="967"/>
      <c r="AV118" s="968"/>
      <c r="AW118" s="968"/>
      <c r="AX118" s="968"/>
      <c r="AY118" s="968"/>
      <c r="AZ118" s="1030" t="s">
        <v>339</v>
      </c>
      <c r="BA118" s="1014"/>
      <c r="BB118" s="1014"/>
      <c r="BC118" s="1014"/>
      <c r="BD118" s="1014"/>
      <c r="BE118" s="1014"/>
      <c r="BF118" s="1014"/>
      <c r="BG118" s="1014"/>
      <c r="BH118" s="1014"/>
      <c r="BI118" s="1014"/>
      <c r="BJ118" s="1014"/>
      <c r="BK118" s="1014"/>
      <c r="BL118" s="1014"/>
      <c r="BM118" s="1014"/>
      <c r="BN118" s="1014"/>
      <c r="BO118" s="1014"/>
      <c r="BP118" s="1015"/>
      <c r="BQ118" s="1033" t="s">
        <v>42</v>
      </c>
      <c r="BR118" s="1031"/>
      <c r="BS118" s="1031"/>
      <c r="BT118" s="1031"/>
      <c r="BU118" s="1031"/>
      <c r="BV118" s="1031" t="s">
        <v>42</v>
      </c>
      <c r="BW118" s="1031"/>
      <c r="BX118" s="1031"/>
      <c r="BY118" s="1031"/>
      <c r="BZ118" s="1031"/>
      <c r="CA118" s="1031" t="s">
        <v>42</v>
      </c>
      <c r="CB118" s="1031"/>
      <c r="CC118" s="1031"/>
      <c r="CD118" s="1031"/>
      <c r="CE118" s="1031"/>
      <c r="CF118" s="939" t="s">
        <v>42</v>
      </c>
      <c r="CG118" s="940"/>
      <c r="CH118" s="940"/>
      <c r="CI118" s="940"/>
      <c r="CJ118" s="940"/>
      <c r="CK118" s="988"/>
      <c r="CL118" s="989"/>
      <c r="CM118" s="941" t="s">
        <v>318</v>
      </c>
      <c r="CN118" s="942"/>
      <c r="CO118" s="942"/>
      <c r="CP118" s="942"/>
      <c r="CQ118" s="942"/>
      <c r="CR118" s="942"/>
      <c r="CS118" s="942"/>
      <c r="CT118" s="942"/>
      <c r="CU118" s="942"/>
      <c r="CV118" s="942"/>
      <c r="CW118" s="942"/>
      <c r="CX118" s="942"/>
      <c r="CY118" s="942"/>
      <c r="CZ118" s="942"/>
      <c r="DA118" s="942"/>
      <c r="DB118" s="942"/>
      <c r="DC118" s="942"/>
      <c r="DD118" s="942"/>
      <c r="DE118" s="942"/>
      <c r="DF118" s="943"/>
      <c r="DG118" s="1006" t="s">
        <v>42</v>
      </c>
      <c r="DH118" s="1001"/>
      <c r="DI118" s="1001"/>
      <c r="DJ118" s="1001"/>
      <c r="DK118" s="1002"/>
      <c r="DL118" s="1000" t="s">
        <v>42</v>
      </c>
      <c r="DM118" s="1001"/>
      <c r="DN118" s="1001"/>
      <c r="DO118" s="1001"/>
      <c r="DP118" s="1002"/>
      <c r="DQ118" s="1000" t="s">
        <v>42</v>
      </c>
      <c r="DR118" s="1001"/>
      <c r="DS118" s="1001"/>
      <c r="DT118" s="1001"/>
      <c r="DU118" s="1002"/>
      <c r="DV118" s="1003" t="s">
        <v>42</v>
      </c>
      <c r="DW118" s="1004"/>
      <c r="DX118" s="1004"/>
      <c r="DY118" s="1004"/>
      <c r="DZ118" s="1005"/>
    </row>
    <row r="119" spans="1:130" s="101" customFormat="1" ht="26.25" customHeight="1" x14ac:dyDescent="0.15">
      <c r="A119" s="1090" t="s">
        <v>338</v>
      </c>
      <c r="B119" s="987"/>
      <c r="C119" s="992" t="s">
        <v>337</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58" t="s">
        <v>42</v>
      </c>
      <c r="AB119" s="959"/>
      <c r="AC119" s="959"/>
      <c r="AD119" s="959"/>
      <c r="AE119" s="960"/>
      <c r="AF119" s="961" t="s">
        <v>42</v>
      </c>
      <c r="AG119" s="959"/>
      <c r="AH119" s="959"/>
      <c r="AI119" s="959"/>
      <c r="AJ119" s="960"/>
      <c r="AK119" s="961" t="s">
        <v>42</v>
      </c>
      <c r="AL119" s="959"/>
      <c r="AM119" s="959"/>
      <c r="AN119" s="959"/>
      <c r="AO119" s="960"/>
      <c r="AP119" s="962" t="s">
        <v>42</v>
      </c>
      <c r="AQ119" s="963"/>
      <c r="AR119" s="963"/>
      <c r="AS119" s="963"/>
      <c r="AT119" s="964"/>
      <c r="AU119" s="969"/>
      <c r="AV119" s="970"/>
      <c r="AW119" s="970"/>
      <c r="AX119" s="970"/>
      <c r="AY119" s="970"/>
      <c r="AZ119" s="115" t="s">
        <v>44</v>
      </c>
      <c r="BA119" s="115"/>
      <c r="BB119" s="115"/>
      <c r="BC119" s="115"/>
      <c r="BD119" s="115"/>
      <c r="BE119" s="115"/>
      <c r="BF119" s="115"/>
      <c r="BG119" s="115"/>
      <c r="BH119" s="115"/>
      <c r="BI119" s="115"/>
      <c r="BJ119" s="115"/>
      <c r="BK119" s="115"/>
      <c r="BL119" s="115"/>
      <c r="BM119" s="115"/>
      <c r="BN119" s="115"/>
      <c r="BO119" s="1019" t="s">
        <v>336</v>
      </c>
      <c r="BP119" s="1032"/>
      <c r="BQ119" s="1033">
        <v>37459017</v>
      </c>
      <c r="BR119" s="1031"/>
      <c r="BS119" s="1031"/>
      <c r="BT119" s="1031"/>
      <c r="BU119" s="1031"/>
      <c r="BV119" s="1031">
        <v>37372279</v>
      </c>
      <c r="BW119" s="1031"/>
      <c r="BX119" s="1031"/>
      <c r="BY119" s="1031"/>
      <c r="BZ119" s="1031"/>
      <c r="CA119" s="1031">
        <v>37063926</v>
      </c>
      <c r="CB119" s="1031"/>
      <c r="CC119" s="1031"/>
      <c r="CD119" s="1031"/>
      <c r="CE119" s="1031"/>
      <c r="CF119" s="1034"/>
      <c r="CG119" s="1035"/>
      <c r="CH119" s="1035"/>
      <c r="CI119" s="1035"/>
      <c r="CJ119" s="1036"/>
      <c r="CK119" s="990"/>
      <c r="CL119" s="991"/>
      <c r="CM119" s="1037" t="s">
        <v>315</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v>8293</v>
      </c>
      <c r="DH119" s="1041"/>
      <c r="DI119" s="1041"/>
      <c r="DJ119" s="1041"/>
      <c r="DK119" s="1042"/>
      <c r="DL119" s="1043">
        <v>28975</v>
      </c>
      <c r="DM119" s="1041"/>
      <c r="DN119" s="1041"/>
      <c r="DO119" s="1041"/>
      <c r="DP119" s="1042"/>
      <c r="DQ119" s="1043">
        <v>22300</v>
      </c>
      <c r="DR119" s="1041"/>
      <c r="DS119" s="1041"/>
      <c r="DT119" s="1041"/>
      <c r="DU119" s="1042"/>
      <c r="DV119" s="1044">
        <v>0.2</v>
      </c>
      <c r="DW119" s="1045"/>
      <c r="DX119" s="1045"/>
      <c r="DY119" s="1045"/>
      <c r="DZ119" s="1046"/>
    </row>
    <row r="120" spans="1:130" s="101" customFormat="1" ht="26.25" customHeight="1" x14ac:dyDescent="0.15">
      <c r="A120" s="1091"/>
      <c r="B120" s="989"/>
      <c r="C120" s="941" t="s">
        <v>335</v>
      </c>
      <c r="D120" s="942"/>
      <c r="E120" s="942"/>
      <c r="F120" s="942"/>
      <c r="G120" s="942"/>
      <c r="H120" s="942"/>
      <c r="I120" s="942"/>
      <c r="J120" s="942"/>
      <c r="K120" s="942"/>
      <c r="L120" s="942"/>
      <c r="M120" s="942"/>
      <c r="N120" s="942"/>
      <c r="O120" s="942"/>
      <c r="P120" s="942"/>
      <c r="Q120" s="942"/>
      <c r="R120" s="942"/>
      <c r="S120" s="942"/>
      <c r="T120" s="942"/>
      <c r="U120" s="942"/>
      <c r="V120" s="942"/>
      <c r="W120" s="942"/>
      <c r="X120" s="942"/>
      <c r="Y120" s="942"/>
      <c r="Z120" s="943"/>
      <c r="AA120" s="1006" t="s">
        <v>42</v>
      </c>
      <c r="AB120" s="1001"/>
      <c r="AC120" s="1001"/>
      <c r="AD120" s="1001"/>
      <c r="AE120" s="1002"/>
      <c r="AF120" s="1000" t="s">
        <v>42</v>
      </c>
      <c r="AG120" s="1001"/>
      <c r="AH120" s="1001"/>
      <c r="AI120" s="1001"/>
      <c r="AJ120" s="1002"/>
      <c r="AK120" s="1000" t="s">
        <v>42</v>
      </c>
      <c r="AL120" s="1001"/>
      <c r="AM120" s="1001"/>
      <c r="AN120" s="1001"/>
      <c r="AO120" s="1002"/>
      <c r="AP120" s="1003" t="s">
        <v>42</v>
      </c>
      <c r="AQ120" s="1004"/>
      <c r="AR120" s="1004"/>
      <c r="AS120" s="1004"/>
      <c r="AT120" s="1005"/>
      <c r="AU120" s="1047" t="s">
        <v>334</v>
      </c>
      <c r="AV120" s="1048"/>
      <c r="AW120" s="1048"/>
      <c r="AX120" s="1048"/>
      <c r="AY120" s="1049"/>
      <c r="AZ120" s="981" t="s">
        <v>333</v>
      </c>
      <c r="BA120" s="956"/>
      <c r="BB120" s="956"/>
      <c r="BC120" s="956"/>
      <c r="BD120" s="956"/>
      <c r="BE120" s="956"/>
      <c r="BF120" s="956"/>
      <c r="BG120" s="956"/>
      <c r="BH120" s="956"/>
      <c r="BI120" s="956"/>
      <c r="BJ120" s="956"/>
      <c r="BK120" s="956"/>
      <c r="BL120" s="956"/>
      <c r="BM120" s="956"/>
      <c r="BN120" s="956"/>
      <c r="BO120" s="956"/>
      <c r="BP120" s="957"/>
      <c r="BQ120" s="982">
        <v>4388906</v>
      </c>
      <c r="BR120" s="983"/>
      <c r="BS120" s="983"/>
      <c r="BT120" s="983"/>
      <c r="BU120" s="983"/>
      <c r="BV120" s="983">
        <v>4574850</v>
      </c>
      <c r="BW120" s="983"/>
      <c r="BX120" s="983"/>
      <c r="BY120" s="983"/>
      <c r="BZ120" s="983"/>
      <c r="CA120" s="983">
        <v>4662408</v>
      </c>
      <c r="CB120" s="983"/>
      <c r="CC120" s="983"/>
      <c r="CD120" s="983"/>
      <c r="CE120" s="983"/>
      <c r="CF120" s="984">
        <v>37.1</v>
      </c>
      <c r="CG120" s="985"/>
      <c r="CH120" s="985"/>
      <c r="CI120" s="985"/>
      <c r="CJ120" s="985"/>
      <c r="CK120" s="1058" t="s">
        <v>332</v>
      </c>
      <c r="CL120" s="1059"/>
      <c r="CM120" s="1059"/>
      <c r="CN120" s="1059"/>
      <c r="CO120" s="1060"/>
      <c r="CP120" s="1055" t="s">
        <v>331</v>
      </c>
      <c r="CQ120" s="1056"/>
      <c r="CR120" s="1056"/>
      <c r="CS120" s="1056"/>
      <c r="CT120" s="1056"/>
      <c r="CU120" s="1056"/>
      <c r="CV120" s="1056"/>
      <c r="CW120" s="1056"/>
      <c r="CX120" s="1056"/>
      <c r="CY120" s="1056"/>
      <c r="CZ120" s="1056"/>
      <c r="DA120" s="1056"/>
      <c r="DB120" s="1056"/>
      <c r="DC120" s="1056"/>
      <c r="DD120" s="1056"/>
      <c r="DE120" s="1056"/>
      <c r="DF120" s="1057"/>
      <c r="DG120" s="982">
        <v>8879845</v>
      </c>
      <c r="DH120" s="983"/>
      <c r="DI120" s="983"/>
      <c r="DJ120" s="983"/>
      <c r="DK120" s="983"/>
      <c r="DL120" s="983">
        <v>8090299</v>
      </c>
      <c r="DM120" s="983"/>
      <c r="DN120" s="983"/>
      <c r="DO120" s="983"/>
      <c r="DP120" s="983"/>
      <c r="DQ120" s="983">
        <v>7712841</v>
      </c>
      <c r="DR120" s="983"/>
      <c r="DS120" s="983"/>
      <c r="DT120" s="983"/>
      <c r="DU120" s="983"/>
      <c r="DV120" s="995">
        <v>61.3</v>
      </c>
      <c r="DW120" s="995"/>
      <c r="DX120" s="995"/>
      <c r="DY120" s="995"/>
      <c r="DZ120" s="996"/>
    </row>
    <row r="121" spans="1:130" s="101" customFormat="1" ht="26.25" customHeight="1" x14ac:dyDescent="0.15">
      <c r="A121" s="1091"/>
      <c r="B121" s="989"/>
      <c r="C121" s="1016" t="s">
        <v>330</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1006">
        <v>12636</v>
      </c>
      <c r="AB121" s="1001"/>
      <c r="AC121" s="1001"/>
      <c r="AD121" s="1001"/>
      <c r="AE121" s="1002"/>
      <c r="AF121" s="1000">
        <v>12636</v>
      </c>
      <c r="AG121" s="1001"/>
      <c r="AH121" s="1001"/>
      <c r="AI121" s="1001"/>
      <c r="AJ121" s="1002"/>
      <c r="AK121" s="1000">
        <v>12636</v>
      </c>
      <c r="AL121" s="1001"/>
      <c r="AM121" s="1001"/>
      <c r="AN121" s="1001"/>
      <c r="AO121" s="1002"/>
      <c r="AP121" s="1003">
        <v>0.1</v>
      </c>
      <c r="AQ121" s="1004"/>
      <c r="AR121" s="1004"/>
      <c r="AS121" s="1004"/>
      <c r="AT121" s="1005"/>
      <c r="AU121" s="1050"/>
      <c r="AV121" s="1051"/>
      <c r="AW121" s="1051"/>
      <c r="AX121" s="1051"/>
      <c r="AY121" s="1052"/>
      <c r="AZ121" s="971" t="s">
        <v>329</v>
      </c>
      <c r="BA121" s="972"/>
      <c r="BB121" s="972"/>
      <c r="BC121" s="972"/>
      <c r="BD121" s="972"/>
      <c r="BE121" s="972"/>
      <c r="BF121" s="972"/>
      <c r="BG121" s="972"/>
      <c r="BH121" s="972"/>
      <c r="BI121" s="972"/>
      <c r="BJ121" s="972"/>
      <c r="BK121" s="972"/>
      <c r="BL121" s="972"/>
      <c r="BM121" s="972"/>
      <c r="BN121" s="972"/>
      <c r="BO121" s="972"/>
      <c r="BP121" s="973"/>
      <c r="BQ121" s="944">
        <v>6951017</v>
      </c>
      <c r="BR121" s="929"/>
      <c r="BS121" s="929"/>
      <c r="BT121" s="929"/>
      <c r="BU121" s="929"/>
      <c r="BV121" s="929">
        <v>7275077</v>
      </c>
      <c r="BW121" s="929"/>
      <c r="BX121" s="929"/>
      <c r="BY121" s="929"/>
      <c r="BZ121" s="929"/>
      <c r="CA121" s="929">
        <v>7024830</v>
      </c>
      <c r="CB121" s="929"/>
      <c r="CC121" s="929"/>
      <c r="CD121" s="929"/>
      <c r="CE121" s="929"/>
      <c r="CF121" s="939">
        <v>55.8</v>
      </c>
      <c r="CG121" s="940"/>
      <c r="CH121" s="940"/>
      <c r="CI121" s="940"/>
      <c r="CJ121" s="940"/>
      <c r="CK121" s="1061"/>
      <c r="CL121" s="1062"/>
      <c r="CM121" s="1062"/>
      <c r="CN121" s="1062"/>
      <c r="CO121" s="1063"/>
      <c r="CP121" s="1073" t="s">
        <v>328</v>
      </c>
      <c r="CQ121" s="1074"/>
      <c r="CR121" s="1074"/>
      <c r="CS121" s="1074"/>
      <c r="CT121" s="1074"/>
      <c r="CU121" s="1074"/>
      <c r="CV121" s="1074"/>
      <c r="CW121" s="1074"/>
      <c r="CX121" s="1074"/>
      <c r="CY121" s="1074"/>
      <c r="CZ121" s="1074"/>
      <c r="DA121" s="1074"/>
      <c r="DB121" s="1074"/>
      <c r="DC121" s="1074"/>
      <c r="DD121" s="1074"/>
      <c r="DE121" s="1074"/>
      <c r="DF121" s="1075"/>
      <c r="DG121" s="944" t="s">
        <v>42</v>
      </c>
      <c r="DH121" s="929"/>
      <c r="DI121" s="929"/>
      <c r="DJ121" s="929"/>
      <c r="DK121" s="929"/>
      <c r="DL121" s="929">
        <v>1728</v>
      </c>
      <c r="DM121" s="929"/>
      <c r="DN121" s="929"/>
      <c r="DO121" s="929"/>
      <c r="DP121" s="929"/>
      <c r="DQ121" s="929">
        <v>1714</v>
      </c>
      <c r="DR121" s="929"/>
      <c r="DS121" s="929"/>
      <c r="DT121" s="929"/>
      <c r="DU121" s="929"/>
      <c r="DV121" s="930">
        <v>0</v>
      </c>
      <c r="DW121" s="930"/>
      <c r="DX121" s="930"/>
      <c r="DY121" s="930"/>
      <c r="DZ121" s="931"/>
    </row>
    <row r="122" spans="1:130" s="101" customFormat="1" ht="26.25" customHeight="1" x14ac:dyDescent="0.15">
      <c r="A122" s="1091"/>
      <c r="B122" s="989"/>
      <c r="C122" s="941" t="s">
        <v>327</v>
      </c>
      <c r="D122" s="942"/>
      <c r="E122" s="942"/>
      <c r="F122" s="942"/>
      <c r="G122" s="942"/>
      <c r="H122" s="942"/>
      <c r="I122" s="942"/>
      <c r="J122" s="942"/>
      <c r="K122" s="942"/>
      <c r="L122" s="942"/>
      <c r="M122" s="942"/>
      <c r="N122" s="942"/>
      <c r="O122" s="942"/>
      <c r="P122" s="942"/>
      <c r="Q122" s="942"/>
      <c r="R122" s="942"/>
      <c r="S122" s="942"/>
      <c r="T122" s="942"/>
      <c r="U122" s="942"/>
      <c r="V122" s="942"/>
      <c r="W122" s="942"/>
      <c r="X122" s="942"/>
      <c r="Y122" s="942"/>
      <c r="Z122" s="943"/>
      <c r="AA122" s="1006" t="s">
        <v>42</v>
      </c>
      <c r="AB122" s="1001"/>
      <c r="AC122" s="1001"/>
      <c r="AD122" s="1001"/>
      <c r="AE122" s="1002"/>
      <c r="AF122" s="1000" t="s">
        <v>42</v>
      </c>
      <c r="AG122" s="1001"/>
      <c r="AH122" s="1001"/>
      <c r="AI122" s="1001"/>
      <c r="AJ122" s="1002"/>
      <c r="AK122" s="1000" t="s">
        <v>42</v>
      </c>
      <c r="AL122" s="1001"/>
      <c r="AM122" s="1001"/>
      <c r="AN122" s="1001"/>
      <c r="AO122" s="1002"/>
      <c r="AP122" s="1003" t="s">
        <v>42</v>
      </c>
      <c r="AQ122" s="1004"/>
      <c r="AR122" s="1004"/>
      <c r="AS122" s="1004"/>
      <c r="AT122" s="1005"/>
      <c r="AU122" s="1050"/>
      <c r="AV122" s="1051"/>
      <c r="AW122" s="1051"/>
      <c r="AX122" s="1051"/>
      <c r="AY122" s="1052"/>
      <c r="AZ122" s="1030" t="s">
        <v>326</v>
      </c>
      <c r="BA122" s="1014"/>
      <c r="BB122" s="1014"/>
      <c r="BC122" s="1014"/>
      <c r="BD122" s="1014"/>
      <c r="BE122" s="1014"/>
      <c r="BF122" s="1014"/>
      <c r="BG122" s="1014"/>
      <c r="BH122" s="1014"/>
      <c r="BI122" s="1014"/>
      <c r="BJ122" s="1014"/>
      <c r="BK122" s="1014"/>
      <c r="BL122" s="1014"/>
      <c r="BM122" s="1014"/>
      <c r="BN122" s="1014"/>
      <c r="BO122" s="1014"/>
      <c r="BP122" s="1015"/>
      <c r="BQ122" s="1033">
        <v>21988524</v>
      </c>
      <c r="BR122" s="1031"/>
      <c r="BS122" s="1031"/>
      <c r="BT122" s="1031"/>
      <c r="BU122" s="1031"/>
      <c r="BV122" s="1031">
        <v>21773344</v>
      </c>
      <c r="BW122" s="1031"/>
      <c r="BX122" s="1031"/>
      <c r="BY122" s="1031"/>
      <c r="BZ122" s="1031"/>
      <c r="CA122" s="1031">
        <v>21847281</v>
      </c>
      <c r="CB122" s="1031"/>
      <c r="CC122" s="1031"/>
      <c r="CD122" s="1031"/>
      <c r="CE122" s="1031"/>
      <c r="CF122" s="1071">
        <v>173.6</v>
      </c>
      <c r="CG122" s="1072"/>
      <c r="CH122" s="1072"/>
      <c r="CI122" s="1072"/>
      <c r="CJ122" s="1072"/>
      <c r="CK122" s="1061"/>
      <c r="CL122" s="1062"/>
      <c r="CM122" s="1062"/>
      <c r="CN122" s="1062"/>
      <c r="CO122" s="1063"/>
      <c r="CP122" s="1073" t="s">
        <v>325</v>
      </c>
      <c r="CQ122" s="1074"/>
      <c r="CR122" s="1074"/>
      <c r="CS122" s="1074"/>
      <c r="CT122" s="1074"/>
      <c r="CU122" s="1074"/>
      <c r="CV122" s="1074"/>
      <c r="CW122" s="1074"/>
      <c r="CX122" s="1074"/>
      <c r="CY122" s="1074"/>
      <c r="CZ122" s="1074"/>
      <c r="DA122" s="1074"/>
      <c r="DB122" s="1074"/>
      <c r="DC122" s="1074"/>
      <c r="DD122" s="1074"/>
      <c r="DE122" s="1074"/>
      <c r="DF122" s="1075"/>
      <c r="DG122" s="944">
        <v>3068</v>
      </c>
      <c r="DH122" s="929"/>
      <c r="DI122" s="929"/>
      <c r="DJ122" s="929"/>
      <c r="DK122" s="929"/>
      <c r="DL122" s="929">
        <v>2198</v>
      </c>
      <c r="DM122" s="929"/>
      <c r="DN122" s="929"/>
      <c r="DO122" s="929"/>
      <c r="DP122" s="929"/>
      <c r="DQ122" s="929">
        <v>1225</v>
      </c>
      <c r="DR122" s="929"/>
      <c r="DS122" s="929"/>
      <c r="DT122" s="929"/>
      <c r="DU122" s="929"/>
      <c r="DV122" s="930">
        <v>0</v>
      </c>
      <c r="DW122" s="930"/>
      <c r="DX122" s="930"/>
      <c r="DY122" s="930"/>
      <c r="DZ122" s="931"/>
    </row>
    <row r="123" spans="1:130" s="101" customFormat="1" ht="26.25" customHeight="1" x14ac:dyDescent="0.15">
      <c r="A123" s="1091"/>
      <c r="B123" s="989"/>
      <c r="C123" s="941" t="s">
        <v>324</v>
      </c>
      <c r="D123" s="942"/>
      <c r="E123" s="942"/>
      <c r="F123" s="942"/>
      <c r="G123" s="942"/>
      <c r="H123" s="942"/>
      <c r="I123" s="942"/>
      <c r="J123" s="942"/>
      <c r="K123" s="942"/>
      <c r="L123" s="942"/>
      <c r="M123" s="942"/>
      <c r="N123" s="942"/>
      <c r="O123" s="942"/>
      <c r="P123" s="942"/>
      <c r="Q123" s="942"/>
      <c r="R123" s="942"/>
      <c r="S123" s="942"/>
      <c r="T123" s="942"/>
      <c r="U123" s="942"/>
      <c r="V123" s="942"/>
      <c r="W123" s="942"/>
      <c r="X123" s="942"/>
      <c r="Y123" s="942"/>
      <c r="Z123" s="943"/>
      <c r="AA123" s="1006">
        <v>3626</v>
      </c>
      <c r="AB123" s="1001"/>
      <c r="AC123" s="1001"/>
      <c r="AD123" s="1001"/>
      <c r="AE123" s="1002"/>
      <c r="AF123" s="1000">
        <v>3574</v>
      </c>
      <c r="AG123" s="1001"/>
      <c r="AH123" s="1001"/>
      <c r="AI123" s="1001"/>
      <c r="AJ123" s="1002"/>
      <c r="AK123" s="1000">
        <v>3522</v>
      </c>
      <c r="AL123" s="1001"/>
      <c r="AM123" s="1001"/>
      <c r="AN123" s="1001"/>
      <c r="AO123" s="1002"/>
      <c r="AP123" s="1003">
        <v>0</v>
      </c>
      <c r="AQ123" s="1004"/>
      <c r="AR123" s="1004"/>
      <c r="AS123" s="1004"/>
      <c r="AT123" s="1005"/>
      <c r="AU123" s="1053"/>
      <c r="AV123" s="1054"/>
      <c r="AW123" s="1054"/>
      <c r="AX123" s="1054"/>
      <c r="AY123" s="1054"/>
      <c r="AZ123" s="115" t="s">
        <v>44</v>
      </c>
      <c r="BA123" s="115"/>
      <c r="BB123" s="115"/>
      <c r="BC123" s="115"/>
      <c r="BD123" s="115"/>
      <c r="BE123" s="115"/>
      <c r="BF123" s="115"/>
      <c r="BG123" s="115"/>
      <c r="BH123" s="115"/>
      <c r="BI123" s="115"/>
      <c r="BJ123" s="115"/>
      <c r="BK123" s="115"/>
      <c r="BL123" s="115"/>
      <c r="BM123" s="115"/>
      <c r="BN123" s="115"/>
      <c r="BO123" s="1019" t="s">
        <v>323</v>
      </c>
      <c r="BP123" s="1032"/>
      <c r="BQ123" s="1088">
        <v>33328447</v>
      </c>
      <c r="BR123" s="1089"/>
      <c r="BS123" s="1089"/>
      <c r="BT123" s="1089"/>
      <c r="BU123" s="1089"/>
      <c r="BV123" s="1089">
        <v>33623271</v>
      </c>
      <c r="BW123" s="1089"/>
      <c r="BX123" s="1089"/>
      <c r="BY123" s="1089"/>
      <c r="BZ123" s="1089"/>
      <c r="CA123" s="1089">
        <v>33534519</v>
      </c>
      <c r="CB123" s="1089"/>
      <c r="CC123" s="1089"/>
      <c r="CD123" s="1089"/>
      <c r="CE123" s="1089"/>
      <c r="CF123" s="1034"/>
      <c r="CG123" s="1035"/>
      <c r="CH123" s="1035"/>
      <c r="CI123" s="1035"/>
      <c r="CJ123" s="1036"/>
      <c r="CK123" s="1061"/>
      <c r="CL123" s="1062"/>
      <c r="CM123" s="1062"/>
      <c r="CN123" s="1062"/>
      <c r="CO123" s="1063"/>
      <c r="CP123" s="1073" t="s">
        <v>322</v>
      </c>
      <c r="CQ123" s="1074"/>
      <c r="CR123" s="1074"/>
      <c r="CS123" s="1074"/>
      <c r="CT123" s="1074"/>
      <c r="CU123" s="1074"/>
      <c r="CV123" s="1074"/>
      <c r="CW123" s="1074"/>
      <c r="CX123" s="1074"/>
      <c r="CY123" s="1074"/>
      <c r="CZ123" s="1074"/>
      <c r="DA123" s="1074"/>
      <c r="DB123" s="1074"/>
      <c r="DC123" s="1074"/>
      <c r="DD123" s="1074"/>
      <c r="DE123" s="1074"/>
      <c r="DF123" s="1075"/>
      <c r="DG123" s="1006" t="s">
        <v>42</v>
      </c>
      <c r="DH123" s="1001"/>
      <c r="DI123" s="1001"/>
      <c r="DJ123" s="1001"/>
      <c r="DK123" s="1002"/>
      <c r="DL123" s="1000" t="s">
        <v>42</v>
      </c>
      <c r="DM123" s="1001"/>
      <c r="DN123" s="1001"/>
      <c r="DO123" s="1001"/>
      <c r="DP123" s="1002"/>
      <c r="DQ123" s="1000" t="s">
        <v>42</v>
      </c>
      <c r="DR123" s="1001"/>
      <c r="DS123" s="1001"/>
      <c r="DT123" s="1001"/>
      <c r="DU123" s="1002"/>
      <c r="DV123" s="1003" t="s">
        <v>42</v>
      </c>
      <c r="DW123" s="1004"/>
      <c r="DX123" s="1004"/>
      <c r="DY123" s="1004"/>
      <c r="DZ123" s="1005"/>
    </row>
    <row r="124" spans="1:130" s="101" customFormat="1" ht="26.25" customHeight="1" thickBot="1" x14ac:dyDescent="0.2">
      <c r="A124" s="1091"/>
      <c r="B124" s="989"/>
      <c r="C124" s="941" t="s">
        <v>321</v>
      </c>
      <c r="D124" s="942"/>
      <c r="E124" s="942"/>
      <c r="F124" s="942"/>
      <c r="G124" s="942"/>
      <c r="H124" s="942"/>
      <c r="I124" s="942"/>
      <c r="J124" s="942"/>
      <c r="K124" s="942"/>
      <c r="L124" s="942"/>
      <c r="M124" s="942"/>
      <c r="N124" s="942"/>
      <c r="O124" s="942"/>
      <c r="P124" s="942"/>
      <c r="Q124" s="942"/>
      <c r="R124" s="942"/>
      <c r="S124" s="942"/>
      <c r="T124" s="942"/>
      <c r="U124" s="942"/>
      <c r="V124" s="942"/>
      <c r="W124" s="942"/>
      <c r="X124" s="942"/>
      <c r="Y124" s="942"/>
      <c r="Z124" s="943"/>
      <c r="AA124" s="1006" t="s">
        <v>42</v>
      </c>
      <c r="AB124" s="1001"/>
      <c r="AC124" s="1001"/>
      <c r="AD124" s="1001"/>
      <c r="AE124" s="1002"/>
      <c r="AF124" s="1000" t="s">
        <v>42</v>
      </c>
      <c r="AG124" s="1001"/>
      <c r="AH124" s="1001"/>
      <c r="AI124" s="1001"/>
      <c r="AJ124" s="1002"/>
      <c r="AK124" s="1000" t="s">
        <v>42</v>
      </c>
      <c r="AL124" s="1001"/>
      <c r="AM124" s="1001"/>
      <c r="AN124" s="1001"/>
      <c r="AO124" s="1002"/>
      <c r="AP124" s="1003" t="s">
        <v>42</v>
      </c>
      <c r="AQ124" s="1004"/>
      <c r="AR124" s="1004"/>
      <c r="AS124" s="1004"/>
      <c r="AT124" s="1005"/>
      <c r="AU124" s="1084" t="s">
        <v>320</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v>31.1</v>
      </c>
      <c r="BR124" s="1076"/>
      <c r="BS124" s="1076"/>
      <c r="BT124" s="1076"/>
      <c r="BU124" s="1076"/>
      <c r="BV124" s="1076">
        <v>29</v>
      </c>
      <c r="BW124" s="1076"/>
      <c r="BX124" s="1076"/>
      <c r="BY124" s="1076"/>
      <c r="BZ124" s="1076"/>
      <c r="CA124" s="1076">
        <v>28</v>
      </c>
      <c r="CB124" s="1076"/>
      <c r="CC124" s="1076"/>
      <c r="CD124" s="1076"/>
      <c r="CE124" s="1076"/>
      <c r="CF124" s="1077"/>
      <c r="CG124" s="1078"/>
      <c r="CH124" s="1078"/>
      <c r="CI124" s="1078"/>
      <c r="CJ124" s="1079"/>
      <c r="CK124" s="1064"/>
      <c r="CL124" s="1064"/>
      <c r="CM124" s="1064"/>
      <c r="CN124" s="1064"/>
      <c r="CO124" s="1065"/>
      <c r="CP124" s="1073" t="s">
        <v>319</v>
      </c>
      <c r="CQ124" s="1074"/>
      <c r="CR124" s="1074"/>
      <c r="CS124" s="1074"/>
      <c r="CT124" s="1074"/>
      <c r="CU124" s="1074"/>
      <c r="CV124" s="1074"/>
      <c r="CW124" s="1074"/>
      <c r="CX124" s="1074"/>
      <c r="CY124" s="1074"/>
      <c r="CZ124" s="1074"/>
      <c r="DA124" s="1074"/>
      <c r="DB124" s="1074"/>
      <c r="DC124" s="1074"/>
      <c r="DD124" s="1074"/>
      <c r="DE124" s="1074"/>
      <c r="DF124" s="1075"/>
      <c r="DG124" s="1040" t="s">
        <v>42</v>
      </c>
      <c r="DH124" s="1041"/>
      <c r="DI124" s="1041"/>
      <c r="DJ124" s="1041"/>
      <c r="DK124" s="1042"/>
      <c r="DL124" s="1043" t="s">
        <v>42</v>
      </c>
      <c r="DM124" s="1041"/>
      <c r="DN124" s="1041"/>
      <c r="DO124" s="1041"/>
      <c r="DP124" s="1042"/>
      <c r="DQ124" s="1043" t="s">
        <v>42</v>
      </c>
      <c r="DR124" s="1041"/>
      <c r="DS124" s="1041"/>
      <c r="DT124" s="1041"/>
      <c r="DU124" s="1042"/>
      <c r="DV124" s="1044" t="s">
        <v>42</v>
      </c>
      <c r="DW124" s="1045"/>
      <c r="DX124" s="1045"/>
      <c r="DY124" s="1045"/>
      <c r="DZ124" s="1046"/>
    </row>
    <row r="125" spans="1:130" s="101" customFormat="1" ht="26.25" customHeight="1" x14ac:dyDescent="0.15">
      <c r="A125" s="1091"/>
      <c r="B125" s="989"/>
      <c r="C125" s="941" t="s">
        <v>318</v>
      </c>
      <c r="D125" s="942"/>
      <c r="E125" s="942"/>
      <c r="F125" s="942"/>
      <c r="G125" s="942"/>
      <c r="H125" s="942"/>
      <c r="I125" s="942"/>
      <c r="J125" s="942"/>
      <c r="K125" s="942"/>
      <c r="L125" s="942"/>
      <c r="M125" s="942"/>
      <c r="N125" s="942"/>
      <c r="O125" s="942"/>
      <c r="P125" s="942"/>
      <c r="Q125" s="942"/>
      <c r="R125" s="942"/>
      <c r="S125" s="942"/>
      <c r="T125" s="942"/>
      <c r="U125" s="942"/>
      <c r="V125" s="942"/>
      <c r="W125" s="942"/>
      <c r="X125" s="942"/>
      <c r="Y125" s="942"/>
      <c r="Z125" s="943"/>
      <c r="AA125" s="1006" t="s">
        <v>42</v>
      </c>
      <c r="AB125" s="1001"/>
      <c r="AC125" s="1001"/>
      <c r="AD125" s="1001"/>
      <c r="AE125" s="1002"/>
      <c r="AF125" s="1000" t="s">
        <v>42</v>
      </c>
      <c r="AG125" s="1001"/>
      <c r="AH125" s="1001"/>
      <c r="AI125" s="1001"/>
      <c r="AJ125" s="1002"/>
      <c r="AK125" s="1000" t="s">
        <v>42</v>
      </c>
      <c r="AL125" s="1001"/>
      <c r="AM125" s="1001"/>
      <c r="AN125" s="1001"/>
      <c r="AO125" s="1002"/>
      <c r="AP125" s="1003" t="s">
        <v>42</v>
      </c>
      <c r="AQ125" s="1004"/>
      <c r="AR125" s="1004"/>
      <c r="AS125" s="1004"/>
      <c r="AT125" s="1005"/>
      <c r="AU125" s="114"/>
      <c r="AV125" s="113"/>
      <c r="AW125" s="113"/>
      <c r="AX125" s="113"/>
      <c r="AY125" s="113"/>
      <c r="AZ125" s="113"/>
      <c r="BA125" s="113"/>
      <c r="BB125" s="113"/>
      <c r="BC125" s="113"/>
      <c r="BD125" s="113"/>
      <c r="BE125" s="113"/>
      <c r="BF125" s="113"/>
      <c r="BG125" s="113"/>
      <c r="BH125" s="113"/>
      <c r="BI125" s="113"/>
      <c r="BJ125" s="113"/>
      <c r="BK125" s="113"/>
      <c r="BL125" s="113"/>
      <c r="BM125" s="113"/>
      <c r="BN125" s="113"/>
      <c r="BO125" s="113"/>
      <c r="BP125" s="113"/>
      <c r="BQ125" s="110"/>
      <c r="BR125" s="110"/>
      <c r="BS125" s="110"/>
      <c r="BT125" s="110"/>
      <c r="BU125" s="110"/>
      <c r="BV125" s="110"/>
      <c r="BW125" s="110"/>
      <c r="BX125" s="110"/>
      <c r="BY125" s="110"/>
      <c r="BZ125" s="110"/>
      <c r="CA125" s="110"/>
      <c r="CB125" s="110"/>
      <c r="CC125" s="110"/>
      <c r="CD125" s="110"/>
      <c r="CE125" s="110"/>
      <c r="CF125" s="110"/>
      <c r="CG125" s="110"/>
      <c r="CH125" s="110"/>
      <c r="CI125" s="110"/>
      <c r="CJ125" s="109"/>
      <c r="CK125" s="1066" t="s">
        <v>317</v>
      </c>
      <c r="CL125" s="1059"/>
      <c r="CM125" s="1059"/>
      <c r="CN125" s="1059"/>
      <c r="CO125" s="1060"/>
      <c r="CP125" s="981" t="s">
        <v>316</v>
      </c>
      <c r="CQ125" s="956"/>
      <c r="CR125" s="956"/>
      <c r="CS125" s="956"/>
      <c r="CT125" s="956"/>
      <c r="CU125" s="956"/>
      <c r="CV125" s="956"/>
      <c r="CW125" s="956"/>
      <c r="CX125" s="956"/>
      <c r="CY125" s="956"/>
      <c r="CZ125" s="956"/>
      <c r="DA125" s="956"/>
      <c r="DB125" s="956"/>
      <c r="DC125" s="956"/>
      <c r="DD125" s="956"/>
      <c r="DE125" s="956"/>
      <c r="DF125" s="957"/>
      <c r="DG125" s="982" t="s">
        <v>42</v>
      </c>
      <c r="DH125" s="983"/>
      <c r="DI125" s="983"/>
      <c r="DJ125" s="983"/>
      <c r="DK125" s="983"/>
      <c r="DL125" s="983" t="s">
        <v>42</v>
      </c>
      <c r="DM125" s="983"/>
      <c r="DN125" s="983"/>
      <c r="DO125" s="983"/>
      <c r="DP125" s="983"/>
      <c r="DQ125" s="983" t="s">
        <v>42</v>
      </c>
      <c r="DR125" s="983"/>
      <c r="DS125" s="983"/>
      <c r="DT125" s="983"/>
      <c r="DU125" s="983"/>
      <c r="DV125" s="995" t="s">
        <v>42</v>
      </c>
      <c r="DW125" s="995"/>
      <c r="DX125" s="995"/>
      <c r="DY125" s="995"/>
      <c r="DZ125" s="996"/>
    </row>
    <row r="126" spans="1:130" s="101" customFormat="1" ht="26.25" customHeight="1" thickBot="1" x14ac:dyDescent="0.2">
      <c r="A126" s="1091"/>
      <c r="B126" s="989"/>
      <c r="C126" s="941" t="s">
        <v>315</v>
      </c>
      <c r="D126" s="942"/>
      <c r="E126" s="942"/>
      <c r="F126" s="942"/>
      <c r="G126" s="942"/>
      <c r="H126" s="942"/>
      <c r="I126" s="942"/>
      <c r="J126" s="942"/>
      <c r="K126" s="942"/>
      <c r="L126" s="942"/>
      <c r="M126" s="942"/>
      <c r="N126" s="942"/>
      <c r="O126" s="942"/>
      <c r="P126" s="942"/>
      <c r="Q126" s="942"/>
      <c r="R126" s="942"/>
      <c r="S126" s="942"/>
      <c r="T126" s="942"/>
      <c r="U126" s="942"/>
      <c r="V126" s="942"/>
      <c r="W126" s="942"/>
      <c r="X126" s="942"/>
      <c r="Y126" s="942"/>
      <c r="Z126" s="943"/>
      <c r="AA126" s="1006">
        <v>6661</v>
      </c>
      <c r="AB126" s="1001"/>
      <c r="AC126" s="1001"/>
      <c r="AD126" s="1001"/>
      <c r="AE126" s="1002"/>
      <c r="AF126" s="1000">
        <v>5230</v>
      </c>
      <c r="AG126" s="1001"/>
      <c r="AH126" s="1001"/>
      <c r="AI126" s="1001"/>
      <c r="AJ126" s="1002"/>
      <c r="AK126" s="1000">
        <v>6758</v>
      </c>
      <c r="AL126" s="1001"/>
      <c r="AM126" s="1001"/>
      <c r="AN126" s="1001"/>
      <c r="AO126" s="1002"/>
      <c r="AP126" s="1003">
        <v>0.1</v>
      </c>
      <c r="AQ126" s="1004"/>
      <c r="AR126" s="1004"/>
      <c r="AS126" s="1004"/>
      <c r="AT126" s="1005"/>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2"/>
      <c r="BQ126" s="112"/>
      <c r="BR126" s="112"/>
      <c r="BS126" s="112"/>
      <c r="BT126" s="112"/>
      <c r="BU126" s="112"/>
      <c r="BV126" s="112"/>
      <c r="BW126" s="112"/>
      <c r="BX126" s="112"/>
      <c r="BY126" s="112"/>
      <c r="BZ126" s="112"/>
      <c r="CA126" s="112"/>
      <c r="CB126" s="112"/>
      <c r="CC126" s="112"/>
      <c r="CD126" s="111"/>
      <c r="CE126" s="111"/>
      <c r="CF126" s="111"/>
      <c r="CG126" s="110"/>
      <c r="CH126" s="110"/>
      <c r="CI126" s="110"/>
      <c r="CJ126" s="109"/>
      <c r="CK126" s="1067"/>
      <c r="CL126" s="1062"/>
      <c r="CM126" s="1062"/>
      <c r="CN126" s="1062"/>
      <c r="CO126" s="1063"/>
      <c r="CP126" s="971" t="s">
        <v>314</v>
      </c>
      <c r="CQ126" s="972"/>
      <c r="CR126" s="972"/>
      <c r="CS126" s="972"/>
      <c r="CT126" s="972"/>
      <c r="CU126" s="972"/>
      <c r="CV126" s="972"/>
      <c r="CW126" s="972"/>
      <c r="CX126" s="972"/>
      <c r="CY126" s="972"/>
      <c r="CZ126" s="972"/>
      <c r="DA126" s="972"/>
      <c r="DB126" s="972"/>
      <c r="DC126" s="972"/>
      <c r="DD126" s="972"/>
      <c r="DE126" s="972"/>
      <c r="DF126" s="973"/>
      <c r="DG126" s="944" t="s">
        <v>42</v>
      </c>
      <c r="DH126" s="929"/>
      <c r="DI126" s="929"/>
      <c r="DJ126" s="929"/>
      <c r="DK126" s="929"/>
      <c r="DL126" s="929" t="s">
        <v>42</v>
      </c>
      <c r="DM126" s="929"/>
      <c r="DN126" s="929"/>
      <c r="DO126" s="929"/>
      <c r="DP126" s="929"/>
      <c r="DQ126" s="929" t="s">
        <v>42</v>
      </c>
      <c r="DR126" s="929"/>
      <c r="DS126" s="929"/>
      <c r="DT126" s="929"/>
      <c r="DU126" s="929"/>
      <c r="DV126" s="930" t="s">
        <v>42</v>
      </c>
      <c r="DW126" s="930"/>
      <c r="DX126" s="930"/>
      <c r="DY126" s="930"/>
      <c r="DZ126" s="931"/>
    </row>
    <row r="127" spans="1:130" s="101" customFormat="1" ht="26.25" customHeight="1" x14ac:dyDescent="0.15">
      <c r="A127" s="1092"/>
      <c r="B127" s="991"/>
      <c r="C127" s="1037" t="s">
        <v>313</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1006">
        <v>661</v>
      </c>
      <c r="AB127" s="1001"/>
      <c r="AC127" s="1001"/>
      <c r="AD127" s="1001"/>
      <c r="AE127" s="1002"/>
      <c r="AF127" s="1000">
        <v>462</v>
      </c>
      <c r="AG127" s="1001"/>
      <c r="AH127" s="1001"/>
      <c r="AI127" s="1001"/>
      <c r="AJ127" s="1002"/>
      <c r="AK127" s="1000">
        <v>389</v>
      </c>
      <c r="AL127" s="1001"/>
      <c r="AM127" s="1001"/>
      <c r="AN127" s="1001"/>
      <c r="AO127" s="1002"/>
      <c r="AP127" s="1003">
        <v>0</v>
      </c>
      <c r="AQ127" s="1004"/>
      <c r="AR127" s="1004"/>
      <c r="AS127" s="1004"/>
      <c r="AT127" s="1005"/>
      <c r="AU127" s="112"/>
      <c r="AV127" s="112"/>
      <c r="AW127" s="112"/>
      <c r="AX127" s="1080" t="s">
        <v>312</v>
      </c>
      <c r="AY127" s="1081"/>
      <c r="AZ127" s="1081"/>
      <c r="BA127" s="1081"/>
      <c r="BB127" s="1081"/>
      <c r="BC127" s="1081"/>
      <c r="BD127" s="1081"/>
      <c r="BE127" s="1082"/>
      <c r="BF127" s="1083" t="s">
        <v>311</v>
      </c>
      <c r="BG127" s="1081"/>
      <c r="BH127" s="1081"/>
      <c r="BI127" s="1081"/>
      <c r="BJ127" s="1081"/>
      <c r="BK127" s="1081"/>
      <c r="BL127" s="1082"/>
      <c r="BM127" s="1083" t="s">
        <v>310</v>
      </c>
      <c r="BN127" s="1081"/>
      <c r="BO127" s="1081"/>
      <c r="BP127" s="1081"/>
      <c r="BQ127" s="1081"/>
      <c r="BR127" s="1081"/>
      <c r="BS127" s="1082"/>
      <c r="BT127" s="1083" t="s">
        <v>309</v>
      </c>
      <c r="BU127" s="1081"/>
      <c r="BV127" s="1081"/>
      <c r="BW127" s="1081"/>
      <c r="BX127" s="1081"/>
      <c r="BY127" s="1081"/>
      <c r="BZ127" s="1093"/>
      <c r="CA127" s="112"/>
      <c r="CB127" s="112"/>
      <c r="CC127" s="112"/>
      <c r="CD127" s="111"/>
      <c r="CE127" s="111"/>
      <c r="CF127" s="111"/>
      <c r="CG127" s="110"/>
      <c r="CH127" s="110"/>
      <c r="CI127" s="110"/>
      <c r="CJ127" s="109"/>
      <c r="CK127" s="1067"/>
      <c r="CL127" s="1062"/>
      <c r="CM127" s="1062"/>
      <c r="CN127" s="1062"/>
      <c r="CO127" s="1063"/>
      <c r="CP127" s="971" t="s">
        <v>308</v>
      </c>
      <c r="CQ127" s="972"/>
      <c r="CR127" s="972"/>
      <c r="CS127" s="972"/>
      <c r="CT127" s="972"/>
      <c r="CU127" s="972"/>
      <c r="CV127" s="972"/>
      <c r="CW127" s="972"/>
      <c r="CX127" s="972"/>
      <c r="CY127" s="972"/>
      <c r="CZ127" s="972"/>
      <c r="DA127" s="972"/>
      <c r="DB127" s="972"/>
      <c r="DC127" s="972"/>
      <c r="DD127" s="972"/>
      <c r="DE127" s="972"/>
      <c r="DF127" s="973"/>
      <c r="DG127" s="944" t="s">
        <v>42</v>
      </c>
      <c r="DH127" s="929"/>
      <c r="DI127" s="929"/>
      <c r="DJ127" s="929"/>
      <c r="DK127" s="929"/>
      <c r="DL127" s="929" t="s">
        <v>42</v>
      </c>
      <c r="DM127" s="929"/>
      <c r="DN127" s="929"/>
      <c r="DO127" s="929"/>
      <c r="DP127" s="929"/>
      <c r="DQ127" s="929" t="s">
        <v>42</v>
      </c>
      <c r="DR127" s="929"/>
      <c r="DS127" s="929"/>
      <c r="DT127" s="929"/>
      <c r="DU127" s="929"/>
      <c r="DV127" s="930" t="s">
        <v>42</v>
      </c>
      <c r="DW127" s="930"/>
      <c r="DX127" s="930"/>
      <c r="DY127" s="930"/>
      <c r="DZ127" s="931"/>
    </row>
    <row r="128" spans="1:130" s="101" customFormat="1" ht="26.25" customHeight="1" thickBot="1" x14ac:dyDescent="0.2">
      <c r="A128" s="1094" t="s">
        <v>307</v>
      </c>
      <c r="B128" s="1095"/>
      <c r="C128" s="1095"/>
      <c r="D128" s="1095"/>
      <c r="E128" s="1095"/>
      <c r="F128" s="1095"/>
      <c r="G128" s="1095"/>
      <c r="H128" s="1095"/>
      <c r="I128" s="1095"/>
      <c r="J128" s="1095"/>
      <c r="K128" s="1095"/>
      <c r="L128" s="1095"/>
      <c r="M128" s="1095"/>
      <c r="N128" s="1095"/>
      <c r="O128" s="1095"/>
      <c r="P128" s="1095"/>
      <c r="Q128" s="1095"/>
      <c r="R128" s="1095"/>
      <c r="S128" s="1095"/>
      <c r="T128" s="1095"/>
      <c r="U128" s="1095"/>
      <c r="V128" s="1095"/>
      <c r="W128" s="1096" t="s">
        <v>306</v>
      </c>
      <c r="X128" s="1096"/>
      <c r="Y128" s="1096"/>
      <c r="Z128" s="1097"/>
      <c r="AA128" s="1098">
        <v>644683</v>
      </c>
      <c r="AB128" s="1099"/>
      <c r="AC128" s="1099"/>
      <c r="AD128" s="1099"/>
      <c r="AE128" s="1100"/>
      <c r="AF128" s="1101">
        <v>610048</v>
      </c>
      <c r="AG128" s="1099"/>
      <c r="AH128" s="1099"/>
      <c r="AI128" s="1099"/>
      <c r="AJ128" s="1100"/>
      <c r="AK128" s="1101">
        <v>602401</v>
      </c>
      <c r="AL128" s="1099"/>
      <c r="AM128" s="1099"/>
      <c r="AN128" s="1099"/>
      <c r="AO128" s="1100"/>
      <c r="AP128" s="1102"/>
      <c r="AQ128" s="1103"/>
      <c r="AR128" s="1103"/>
      <c r="AS128" s="1103"/>
      <c r="AT128" s="1104"/>
      <c r="AU128" s="112"/>
      <c r="AV128" s="112"/>
      <c r="AW128" s="112"/>
      <c r="AX128" s="955" t="s">
        <v>305</v>
      </c>
      <c r="AY128" s="956"/>
      <c r="AZ128" s="956"/>
      <c r="BA128" s="956"/>
      <c r="BB128" s="956"/>
      <c r="BC128" s="956"/>
      <c r="BD128" s="956"/>
      <c r="BE128" s="957"/>
      <c r="BF128" s="1105" t="s">
        <v>42</v>
      </c>
      <c r="BG128" s="1106"/>
      <c r="BH128" s="1106"/>
      <c r="BI128" s="1106"/>
      <c r="BJ128" s="1106"/>
      <c r="BK128" s="1106"/>
      <c r="BL128" s="1107"/>
      <c r="BM128" s="1105">
        <v>12.82</v>
      </c>
      <c r="BN128" s="1106"/>
      <c r="BO128" s="1106"/>
      <c r="BP128" s="1106"/>
      <c r="BQ128" s="1106"/>
      <c r="BR128" s="1106"/>
      <c r="BS128" s="1107"/>
      <c r="BT128" s="1105">
        <v>20</v>
      </c>
      <c r="BU128" s="1106"/>
      <c r="BV128" s="1106"/>
      <c r="BW128" s="1106"/>
      <c r="BX128" s="1106"/>
      <c r="BY128" s="1106"/>
      <c r="BZ128" s="1108"/>
      <c r="CA128" s="111"/>
      <c r="CB128" s="111"/>
      <c r="CC128" s="111"/>
      <c r="CD128" s="111"/>
      <c r="CE128" s="111"/>
      <c r="CF128" s="111"/>
      <c r="CG128" s="110"/>
      <c r="CH128" s="110"/>
      <c r="CI128" s="110"/>
      <c r="CJ128" s="109"/>
      <c r="CK128" s="1068"/>
      <c r="CL128" s="1069"/>
      <c r="CM128" s="1069"/>
      <c r="CN128" s="1069"/>
      <c r="CO128" s="1070"/>
      <c r="CP128" s="1109" t="s">
        <v>304</v>
      </c>
      <c r="CQ128" s="1110"/>
      <c r="CR128" s="1110"/>
      <c r="CS128" s="1110"/>
      <c r="CT128" s="1110"/>
      <c r="CU128" s="1110"/>
      <c r="CV128" s="1110"/>
      <c r="CW128" s="1110"/>
      <c r="CX128" s="1110"/>
      <c r="CY128" s="1110"/>
      <c r="CZ128" s="1110"/>
      <c r="DA128" s="1110"/>
      <c r="DB128" s="1110"/>
      <c r="DC128" s="1110"/>
      <c r="DD128" s="1110"/>
      <c r="DE128" s="1110"/>
      <c r="DF128" s="1111"/>
      <c r="DG128" s="1112" t="s">
        <v>42</v>
      </c>
      <c r="DH128" s="1113"/>
      <c r="DI128" s="1113"/>
      <c r="DJ128" s="1113"/>
      <c r="DK128" s="1113"/>
      <c r="DL128" s="1113" t="s">
        <v>42</v>
      </c>
      <c r="DM128" s="1113"/>
      <c r="DN128" s="1113"/>
      <c r="DO128" s="1113"/>
      <c r="DP128" s="1113"/>
      <c r="DQ128" s="1113" t="s">
        <v>42</v>
      </c>
      <c r="DR128" s="1113"/>
      <c r="DS128" s="1113"/>
      <c r="DT128" s="1113"/>
      <c r="DU128" s="1113"/>
      <c r="DV128" s="1114" t="s">
        <v>42</v>
      </c>
      <c r="DW128" s="1114"/>
      <c r="DX128" s="1114"/>
      <c r="DY128" s="1114"/>
      <c r="DZ128" s="1115"/>
    </row>
    <row r="129" spans="1:131" s="101" customFormat="1" ht="26.25" customHeight="1" x14ac:dyDescent="0.15">
      <c r="A129" s="997" t="s">
        <v>120</v>
      </c>
      <c r="B129" s="998"/>
      <c r="C129" s="998"/>
      <c r="D129" s="998"/>
      <c r="E129" s="998"/>
      <c r="F129" s="998"/>
      <c r="G129" s="998"/>
      <c r="H129" s="998"/>
      <c r="I129" s="998"/>
      <c r="J129" s="998"/>
      <c r="K129" s="998"/>
      <c r="L129" s="998"/>
      <c r="M129" s="998"/>
      <c r="N129" s="998"/>
      <c r="O129" s="998"/>
      <c r="P129" s="998"/>
      <c r="Q129" s="998"/>
      <c r="R129" s="998"/>
      <c r="S129" s="998"/>
      <c r="T129" s="998"/>
      <c r="U129" s="998"/>
      <c r="V129" s="998"/>
      <c r="W129" s="1116" t="s">
        <v>303</v>
      </c>
      <c r="X129" s="1117"/>
      <c r="Y129" s="1117"/>
      <c r="Z129" s="1118"/>
      <c r="AA129" s="1006">
        <v>15104384</v>
      </c>
      <c r="AB129" s="1001"/>
      <c r="AC129" s="1001"/>
      <c r="AD129" s="1001"/>
      <c r="AE129" s="1002"/>
      <c r="AF129" s="1000">
        <v>14749826</v>
      </c>
      <c r="AG129" s="1001"/>
      <c r="AH129" s="1001"/>
      <c r="AI129" s="1001"/>
      <c r="AJ129" s="1002"/>
      <c r="AK129" s="1000">
        <v>14422757</v>
      </c>
      <c r="AL129" s="1001"/>
      <c r="AM129" s="1001"/>
      <c r="AN129" s="1001"/>
      <c r="AO129" s="1002"/>
      <c r="AP129" s="1119"/>
      <c r="AQ129" s="1120"/>
      <c r="AR129" s="1120"/>
      <c r="AS129" s="1120"/>
      <c r="AT129" s="1121"/>
      <c r="AU129" s="108"/>
      <c r="AV129" s="108"/>
      <c r="AW129" s="108"/>
      <c r="AX129" s="1122" t="s">
        <v>302</v>
      </c>
      <c r="AY129" s="972"/>
      <c r="AZ129" s="972"/>
      <c r="BA129" s="972"/>
      <c r="BB129" s="972"/>
      <c r="BC129" s="972"/>
      <c r="BD129" s="972"/>
      <c r="BE129" s="973"/>
      <c r="BF129" s="1123" t="s">
        <v>42</v>
      </c>
      <c r="BG129" s="1124"/>
      <c r="BH129" s="1124"/>
      <c r="BI129" s="1124"/>
      <c r="BJ129" s="1124"/>
      <c r="BK129" s="1124"/>
      <c r="BL129" s="1125"/>
      <c r="BM129" s="1123">
        <v>17.82</v>
      </c>
      <c r="BN129" s="1124"/>
      <c r="BO129" s="1124"/>
      <c r="BP129" s="1124"/>
      <c r="BQ129" s="1124"/>
      <c r="BR129" s="1124"/>
      <c r="BS129" s="1125"/>
      <c r="BT129" s="1123">
        <v>30</v>
      </c>
      <c r="BU129" s="1126"/>
      <c r="BV129" s="1126"/>
      <c r="BW129" s="1126"/>
      <c r="BX129" s="1126"/>
      <c r="BY129" s="1126"/>
      <c r="BZ129" s="1127"/>
      <c r="CA129" s="103"/>
      <c r="CB129" s="103"/>
      <c r="CC129" s="103"/>
      <c r="CD129" s="103"/>
      <c r="CE129" s="103"/>
      <c r="CF129" s="103"/>
      <c r="CG129" s="103"/>
      <c r="CH129" s="103"/>
      <c r="CI129" s="103"/>
      <c r="CJ129" s="103"/>
      <c r="CK129" s="103"/>
      <c r="CL129" s="103"/>
      <c r="CM129" s="103"/>
      <c r="CN129" s="103"/>
      <c r="CO129" s="103"/>
      <c r="CP129" s="103"/>
      <c r="CQ129" s="103"/>
      <c r="CR129" s="103"/>
      <c r="CS129" s="103"/>
      <c r="CT129" s="103"/>
      <c r="CU129" s="103"/>
      <c r="CV129" s="103"/>
      <c r="CW129" s="103"/>
      <c r="CX129" s="103"/>
      <c r="CY129" s="103"/>
      <c r="CZ129" s="103"/>
      <c r="DA129" s="103"/>
      <c r="DB129" s="103"/>
      <c r="DC129" s="103"/>
      <c r="DD129" s="103"/>
      <c r="DE129" s="103"/>
      <c r="DF129" s="103"/>
      <c r="DG129" s="103"/>
      <c r="DH129" s="103"/>
      <c r="DI129" s="103"/>
      <c r="DJ129" s="103"/>
      <c r="DK129" s="103"/>
      <c r="DL129" s="103"/>
      <c r="DM129" s="103"/>
      <c r="DN129" s="103"/>
      <c r="DO129" s="103"/>
      <c r="DP129" s="105"/>
      <c r="DQ129" s="105"/>
      <c r="DR129" s="105"/>
      <c r="DS129" s="105"/>
      <c r="DT129" s="105"/>
      <c r="DU129" s="105"/>
      <c r="DV129" s="105"/>
      <c r="DW129" s="105"/>
      <c r="DX129" s="105"/>
      <c r="DY129" s="105"/>
      <c r="DZ129" s="102"/>
    </row>
    <row r="130" spans="1:131" s="101" customFormat="1" ht="26.25" customHeight="1" x14ac:dyDescent="0.15">
      <c r="A130" s="997" t="s">
        <v>301</v>
      </c>
      <c r="B130" s="998"/>
      <c r="C130" s="998"/>
      <c r="D130" s="998"/>
      <c r="E130" s="998"/>
      <c r="F130" s="998"/>
      <c r="G130" s="998"/>
      <c r="H130" s="998"/>
      <c r="I130" s="998"/>
      <c r="J130" s="998"/>
      <c r="K130" s="998"/>
      <c r="L130" s="998"/>
      <c r="M130" s="998"/>
      <c r="N130" s="998"/>
      <c r="O130" s="998"/>
      <c r="P130" s="998"/>
      <c r="Q130" s="998"/>
      <c r="R130" s="998"/>
      <c r="S130" s="998"/>
      <c r="T130" s="998"/>
      <c r="U130" s="998"/>
      <c r="V130" s="998"/>
      <c r="W130" s="1116" t="s">
        <v>300</v>
      </c>
      <c r="X130" s="1117"/>
      <c r="Y130" s="1117"/>
      <c r="Z130" s="1118"/>
      <c r="AA130" s="1006">
        <v>1850647</v>
      </c>
      <c r="AB130" s="1001"/>
      <c r="AC130" s="1001"/>
      <c r="AD130" s="1001"/>
      <c r="AE130" s="1002"/>
      <c r="AF130" s="1000">
        <v>1856108</v>
      </c>
      <c r="AG130" s="1001"/>
      <c r="AH130" s="1001"/>
      <c r="AI130" s="1001"/>
      <c r="AJ130" s="1002"/>
      <c r="AK130" s="1000">
        <v>1841216</v>
      </c>
      <c r="AL130" s="1001"/>
      <c r="AM130" s="1001"/>
      <c r="AN130" s="1001"/>
      <c r="AO130" s="1002"/>
      <c r="AP130" s="1119"/>
      <c r="AQ130" s="1120"/>
      <c r="AR130" s="1120"/>
      <c r="AS130" s="1120"/>
      <c r="AT130" s="1121"/>
      <c r="AU130" s="108"/>
      <c r="AV130" s="108"/>
      <c r="AW130" s="108"/>
      <c r="AX130" s="1122" t="s">
        <v>299</v>
      </c>
      <c r="AY130" s="972"/>
      <c r="AZ130" s="972"/>
      <c r="BA130" s="972"/>
      <c r="BB130" s="972"/>
      <c r="BC130" s="972"/>
      <c r="BD130" s="972"/>
      <c r="BE130" s="973"/>
      <c r="BF130" s="1128">
        <v>5</v>
      </c>
      <c r="BG130" s="1129"/>
      <c r="BH130" s="1129"/>
      <c r="BI130" s="1129"/>
      <c r="BJ130" s="1129"/>
      <c r="BK130" s="1129"/>
      <c r="BL130" s="1130"/>
      <c r="BM130" s="1128">
        <v>25</v>
      </c>
      <c r="BN130" s="1129"/>
      <c r="BO130" s="1129"/>
      <c r="BP130" s="1129"/>
      <c r="BQ130" s="1129"/>
      <c r="BR130" s="1129"/>
      <c r="BS130" s="1130"/>
      <c r="BT130" s="1128">
        <v>35</v>
      </c>
      <c r="BU130" s="1131"/>
      <c r="BV130" s="1131"/>
      <c r="BW130" s="1131"/>
      <c r="BX130" s="1131"/>
      <c r="BY130" s="1131"/>
      <c r="BZ130" s="1132"/>
      <c r="CA130" s="103"/>
      <c r="CB130" s="103"/>
      <c r="CC130" s="103"/>
      <c r="CD130" s="103"/>
      <c r="CE130" s="103"/>
      <c r="CF130" s="103"/>
      <c r="CG130" s="103"/>
      <c r="CH130" s="103"/>
      <c r="CI130" s="103"/>
      <c r="CJ130" s="103"/>
      <c r="CK130" s="103"/>
      <c r="CL130" s="103"/>
      <c r="CM130" s="103"/>
      <c r="CN130" s="103"/>
      <c r="CO130" s="103"/>
      <c r="CP130" s="103"/>
      <c r="CQ130" s="103"/>
      <c r="CR130" s="103"/>
      <c r="CS130" s="103"/>
      <c r="CT130" s="103"/>
      <c r="CU130" s="103"/>
      <c r="CV130" s="103"/>
      <c r="CW130" s="103"/>
      <c r="CX130" s="103"/>
      <c r="CY130" s="103"/>
      <c r="CZ130" s="103"/>
      <c r="DA130" s="103"/>
      <c r="DB130" s="103"/>
      <c r="DC130" s="103"/>
      <c r="DD130" s="103"/>
      <c r="DE130" s="103"/>
      <c r="DF130" s="103"/>
      <c r="DG130" s="103"/>
      <c r="DH130" s="103"/>
      <c r="DI130" s="103"/>
      <c r="DJ130" s="103"/>
      <c r="DK130" s="103"/>
      <c r="DL130" s="103"/>
      <c r="DM130" s="103"/>
      <c r="DN130" s="103"/>
      <c r="DO130" s="103"/>
      <c r="DP130" s="105"/>
      <c r="DQ130" s="105"/>
      <c r="DR130" s="105"/>
      <c r="DS130" s="105"/>
      <c r="DT130" s="105"/>
      <c r="DU130" s="105"/>
      <c r="DV130" s="105"/>
      <c r="DW130" s="105"/>
      <c r="DX130" s="105"/>
      <c r="DY130" s="105"/>
      <c r="DZ130" s="102"/>
    </row>
    <row r="131" spans="1:131" s="101"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298</v>
      </c>
      <c r="X131" s="1136"/>
      <c r="Y131" s="1136"/>
      <c r="Z131" s="1137"/>
      <c r="AA131" s="1040">
        <v>13253737</v>
      </c>
      <c r="AB131" s="1041"/>
      <c r="AC131" s="1041"/>
      <c r="AD131" s="1041"/>
      <c r="AE131" s="1042"/>
      <c r="AF131" s="1043">
        <v>12893718</v>
      </c>
      <c r="AG131" s="1041"/>
      <c r="AH131" s="1041"/>
      <c r="AI131" s="1041"/>
      <c r="AJ131" s="1042"/>
      <c r="AK131" s="1043">
        <v>12581541</v>
      </c>
      <c r="AL131" s="1041"/>
      <c r="AM131" s="1041"/>
      <c r="AN131" s="1041"/>
      <c r="AO131" s="1042"/>
      <c r="AP131" s="1138"/>
      <c r="AQ131" s="1139"/>
      <c r="AR131" s="1139"/>
      <c r="AS131" s="1139"/>
      <c r="AT131" s="1140"/>
      <c r="AU131" s="108"/>
      <c r="AV131" s="108"/>
      <c r="AW131" s="108"/>
      <c r="AX131" s="1164" t="s">
        <v>297</v>
      </c>
      <c r="AY131" s="1110"/>
      <c r="AZ131" s="1110"/>
      <c r="BA131" s="1110"/>
      <c r="BB131" s="1110"/>
      <c r="BC131" s="1110"/>
      <c r="BD131" s="1110"/>
      <c r="BE131" s="1111"/>
      <c r="BF131" s="1141">
        <v>28</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103"/>
      <c r="CB131" s="103"/>
      <c r="CC131" s="103"/>
      <c r="CD131" s="103"/>
      <c r="CE131" s="103"/>
      <c r="CF131" s="103"/>
      <c r="CG131" s="103"/>
      <c r="CH131" s="103"/>
      <c r="CI131" s="103"/>
      <c r="CJ131" s="103"/>
      <c r="CK131" s="103"/>
      <c r="CL131" s="103"/>
      <c r="CM131" s="103"/>
      <c r="CN131" s="103"/>
      <c r="CO131" s="103"/>
      <c r="CP131" s="103"/>
      <c r="CQ131" s="103"/>
      <c r="CR131" s="103"/>
      <c r="CS131" s="103"/>
      <c r="CT131" s="103"/>
      <c r="CU131" s="103"/>
      <c r="CV131" s="103"/>
      <c r="CW131" s="103"/>
      <c r="CX131" s="103"/>
      <c r="CY131" s="103"/>
      <c r="CZ131" s="103"/>
      <c r="DA131" s="103"/>
      <c r="DB131" s="103"/>
      <c r="DC131" s="103"/>
      <c r="DD131" s="103"/>
      <c r="DE131" s="103"/>
      <c r="DF131" s="103"/>
      <c r="DG131" s="103"/>
      <c r="DH131" s="103"/>
      <c r="DI131" s="103"/>
      <c r="DJ131" s="103"/>
      <c r="DK131" s="103"/>
      <c r="DL131" s="103"/>
      <c r="DM131" s="103"/>
      <c r="DN131" s="103"/>
      <c r="DO131" s="103"/>
      <c r="DP131" s="105"/>
      <c r="DQ131" s="105"/>
      <c r="DR131" s="105"/>
      <c r="DS131" s="105"/>
      <c r="DT131" s="105"/>
      <c r="DU131" s="105"/>
      <c r="DV131" s="105"/>
      <c r="DW131" s="105"/>
      <c r="DX131" s="105"/>
      <c r="DY131" s="105"/>
      <c r="DZ131" s="102"/>
    </row>
    <row r="132" spans="1:131" s="101" customFormat="1" ht="26.25" customHeight="1" x14ac:dyDescent="0.15">
      <c r="A132" s="1147" t="s">
        <v>296</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295</v>
      </c>
      <c r="W132" s="1151"/>
      <c r="X132" s="1151"/>
      <c r="Y132" s="1151"/>
      <c r="Z132" s="1152"/>
      <c r="AA132" s="1153">
        <v>5.1085818290000002</v>
      </c>
      <c r="AB132" s="1154"/>
      <c r="AC132" s="1154"/>
      <c r="AD132" s="1154"/>
      <c r="AE132" s="1155"/>
      <c r="AF132" s="1156">
        <v>4.9446947730000002</v>
      </c>
      <c r="AG132" s="1154"/>
      <c r="AH132" s="1154"/>
      <c r="AI132" s="1154"/>
      <c r="AJ132" s="1155"/>
      <c r="AK132" s="1156">
        <v>5.1343790079999998</v>
      </c>
      <c r="AL132" s="1154"/>
      <c r="AM132" s="1154"/>
      <c r="AN132" s="1154"/>
      <c r="AO132" s="1155"/>
      <c r="AP132" s="1034"/>
      <c r="AQ132" s="1035"/>
      <c r="AR132" s="1035"/>
      <c r="AS132" s="1035"/>
      <c r="AT132" s="1157"/>
      <c r="AU132" s="107"/>
      <c r="AV132" s="104"/>
      <c r="AW132" s="104"/>
      <c r="AX132" s="105"/>
      <c r="AY132" s="105"/>
      <c r="AZ132" s="105"/>
      <c r="BA132" s="105"/>
      <c r="BB132" s="105"/>
      <c r="BC132" s="105"/>
      <c r="BD132" s="105"/>
      <c r="BE132" s="105"/>
      <c r="BF132" s="105"/>
      <c r="BG132" s="105"/>
      <c r="BH132" s="105"/>
      <c r="BI132" s="105"/>
      <c r="BJ132" s="105"/>
      <c r="BK132" s="105"/>
      <c r="BL132" s="105"/>
      <c r="BM132" s="105"/>
      <c r="BN132" s="105"/>
      <c r="BO132" s="105"/>
      <c r="BP132" s="105"/>
      <c r="BQ132" s="105"/>
      <c r="BR132" s="105"/>
      <c r="BS132" s="106"/>
      <c r="BT132" s="105"/>
      <c r="BU132" s="105"/>
      <c r="BV132" s="105"/>
      <c r="BW132" s="105"/>
      <c r="BX132" s="105"/>
      <c r="BY132" s="105"/>
      <c r="BZ132" s="105"/>
      <c r="CA132" s="103"/>
      <c r="CB132" s="103"/>
      <c r="CC132" s="103"/>
      <c r="CD132" s="103"/>
      <c r="CE132" s="103"/>
      <c r="CF132" s="103"/>
      <c r="CG132" s="103"/>
      <c r="CH132" s="103"/>
      <c r="CI132" s="103"/>
      <c r="CJ132" s="103"/>
      <c r="CK132" s="103"/>
      <c r="CL132" s="103"/>
      <c r="CM132" s="103"/>
      <c r="CN132" s="103"/>
      <c r="CO132" s="103"/>
      <c r="CP132" s="103"/>
      <c r="CQ132" s="103"/>
      <c r="CR132" s="103"/>
      <c r="CS132" s="103"/>
      <c r="CT132" s="103"/>
      <c r="CU132" s="103"/>
      <c r="CV132" s="103"/>
      <c r="CW132" s="103"/>
      <c r="CX132" s="103"/>
      <c r="CY132" s="103"/>
      <c r="CZ132" s="103"/>
      <c r="DA132" s="103"/>
      <c r="DB132" s="103"/>
      <c r="DC132" s="103"/>
      <c r="DD132" s="103"/>
      <c r="DE132" s="103"/>
      <c r="DF132" s="103"/>
      <c r="DG132" s="103"/>
      <c r="DH132" s="103"/>
      <c r="DI132" s="103"/>
      <c r="DJ132" s="103"/>
      <c r="DK132" s="103"/>
      <c r="DL132" s="103"/>
      <c r="DM132" s="103"/>
      <c r="DN132" s="103"/>
      <c r="DO132" s="103"/>
      <c r="DP132" s="102"/>
      <c r="DQ132" s="102"/>
      <c r="DR132" s="102"/>
      <c r="DS132" s="102"/>
      <c r="DT132" s="102"/>
      <c r="DU132" s="102"/>
      <c r="DV132" s="102"/>
      <c r="DW132" s="102"/>
      <c r="DX132" s="102"/>
      <c r="DY132" s="102"/>
      <c r="DZ132" s="102"/>
    </row>
    <row r="133" spans="1:131" s="101"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58" t="s">
        <v>294</v>
      </c>
      <c r="W133" s="1158"/>
      <c r="X133" s="1158"/>
      <c r="Y133" s="1158"/>
      <c r="Z133" s="1159"/>
      <c r="AA133" s="1160">
        <v>5.9</v>
      </c>
      <c r="AB133" s="1161"/>
      <c r="AC133" s="1161"/>
      <c r="AD133" s="1161"/>
      <c r="AE133" s="1162"/>
      <c r="AF133" s="1160">
        <v>5.4</v>
      </c>
      <c r="AG133" s="1161"/>
      <c r="AH133" s="1161"/>
      <c r="AI133" s="1161"/>
      <c r="AJ133" s="1162"/>
      <c r="AK133" s="1160">
        <v>5</v>
      </c>
      <c r="AL133" s="1161"/>
      <c r="AM133" s="1161"/>
      <c r="AN133" s="1161"/>
      <c r="AO133" s="1162"/>
      <c r="AP133" s="1077"/>
      <c r="AQ133" s="1078"/>
      <c r="AR133" s="1078"/>
      <c r="AS133" s="1078"/>
      <c r="AT133" s="1163"/>
      <c r="AU133" s="104"/>
      <c r="AV133" s="104"/>
      <c r="AW133" s="104"/>
      <c r="AX133" s="104"/>
      <c r="AY133" s="104"/>
      <c r="AZ133" s="104"/>
      <c r="BA133" s="104"/>
      <c r="BB133" s="104"/>
      <c r="BC133" s="104"/>
      <c r="BD133" s="104"/>
      <c r="BE133" s="104"/>
      <c r="BF133" s="104"/>
      <c r="BG133" s="104"/>
      <c r="BH133" s="104"/>
      <c r="BI133" s="104"/>
      <c r="BJ133" s="104"/>
      <c r="BK133" s="104"/>
      <c r="BL133" s="104"/>
      <c r="BM133" s="104"/>
      <c r="BN133" s="103"/>
      <c r="BO133" s="103"/>
      <c r="BP133" s="103"/>
      <c r="BQ133" s="103"/>
      <c r="BR133" s="103"/>
      <c r="BS133" s="103"/>
      <c r="BT133" s="103"/>
      <c r="BU133" s="103"/>
      <c r="BV133" s="103"/>
      <c r="BW133" s="103"/>
      <c r="BX133" s="103"/>
      <c r="BY133" s="103"/>
      <c r="BZ133" s="103"/>
      <c r="CA133" s="103"/>
      <c r="CB133" s="103"/>
      <c r="CC133" s="103"/>
      <c r="CD133" s="103"/>
      <c r="CE133" s="103"/>
      <c r="CF133" s="103"/>
      <c r="CG133" s="103"/>
      <c r="CH133" s="103"/>
      <c r="CI133" s="103"/>
      <c r="CJ133" s="103"/>
      <c r="CK133" s="103"/>
      <c r="CL133" s="103"/>
      <c r="CM133" s="103"/>
      <c r="CN133" s="103"/>
      <c r="CO133" s="103"/>
      <c r="CP133" s="103"/>
      <c r="CQ133" s="103"/>
      <c r="CR133" s="103"/>
      <c r="CS133" s="103"/>
      <c r="CT133" s="103"/>
      <c r="CU133" s="103"/>
      <c r="CV133" s="103"/>
      <c r="CW133" s="103"/>
      <c r="CX133" s="103"/>
      <c r="CY133" s="103"/>
      <c r="CZ133" s="103"/>
      <c r="DA133" s="103"/>
      <c r="DB133" s="103"/>
      <c r="DC133" s="103"/>
      <c r="DD133" s="103"/>
      <c r="DE133" s="103"/>
      <c r="DF133" s="103"/>
      <c r="DG133" s="103"/>
      <c r="DH133" s="103"/>
      <c r="DI133" s="103"/>
      <c r="DJ133" s="103"/>
      <c r="DK133" s="103"/>
      <c r="DL133" s="103"/>
      <c r="DM133" s="103"/>
      <c r="DN133" s="103"/>
      <c r="DO133" s="103"/>
      <c r="DP133" s="102"/>
      <c r="DQ133" s="102"/>
      <c r="DR133" s="102"/>
      <c r="DS133" s="102"/>
      <c r="DT133" s="102"/>
      <c r="DU133" s="102"/>
      <c r="DV133" s="102"/>
      <c r="DW133" s="102"/>
      <c r="DX133" s="102"/>
      <c r="DY133" s="102"/>
      <c r="DZ133" s="102"/>
    </row>
    <row r="134" spans="1:131" s="100" customFormat="1" ht="11.25" customHeight="1" x14ac:dyDescent="0.15">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104"/>
      <c r="AV134" s="104"/>
      <c r="AW134" s="104"/>
      <c r="AX134" s="104"/>
      <c r="AY134" s="104"/>
      <c r="AZ134" s="104"/>
      <c r="BA134" s="104"/>
      <c r="BB134" s="104"/>
      <c r="BC134" s="104"/>
      <c r="BD134" s="104"/>
      <c r="BE134" s="104"/>
      <c r="BF134" s="104"/>
      <c r="BG134" s="104"/>
      <c r="BH134" s="104"/>
      <c r="BI134" s="104"/>
      <c r="BJ134" s="104"/>
      <c r="BK134" s="104"/>
      <c r="BL134" s="104"/>
      <c r="BM134" s="104"/>
      <c r="BN134" s="103"/>
      <c r="BO134" s="103"/>
      <c r="BP134" s="103"/>
      <c r="BQ134" s="103"/>
      <c r="BR134" s="103"/>
      <c r="BS134" s="103"/>
      <c r="BT134" s="103"/>
      <c r="BU134" s="103"/>
      <c r="BV134" s="103"/>
      <c r="BW134" s="103"/>
      <c r="BX134" s="103"/>
      <c r="BY134" s="103"/>
      <c r="BZ134" s="103"/>
      <c r="CA134" s="103"/>
      <c r="CB134" s="103"/>
      <c r="CC134" s="103"/>
      <c r="CD134" s="103"/>
      <c r="CE134" s="103"/>
      <c r="CF134" s="103"/>
      <c r="CG134" s="103"/>
      <c r="CH134" s="103"/>
      <c r="CI134" s="103"/>
      <c r="CJ134" s="103"/>
      <c r="CK134" s="103"/>
      <c r="CL134" s="103"/>
      <c r="CM134" s="103"/>
      <c r="CN134" s="103"/>
      <c r="CO134" s="103"/>
      <c r="CP134" s="103"/>
      <c r="CQ134" s="103"/>
      <c r="CR134" s="103"/>
      <c r="CS134" s="103"/>
      <c r="CT134" s="103"/>
      <c r="CU134" s="103"/>
      <c r="CV134" s="103"/>
      <c r="CW134" s="103"/>
      <c r="CX134" s="103"/>
      <c r="CY134" s="103"/>
      <c r="CZ134" s="103"/>
      <c r="DA134" s="103"/>
      <c r="DB134" s="103"/>
      <c r="DC134" s="103"/>
      <c r="DD134" s="103"/>
      <c r="DE134" s="103"/>
      <c r="DF134" s="103"/>
      <c r="DG134" s="103"/>
      <c r="DH134" s="103"/>
      <c r="DI134" s="103"/>
      <c r="DJ134" s="103"/>
      <c r="DK134" s="103"/>
      <c r="DL134" s="103"/>
      <c r="DM134" s="103"/>
      <c r="DN134" s="103"/>
      <c r="DO134" s="103"/>
      <c r="DP134" s="102"/>
      <c r="DQ134" s="102"/>
      <c r="DR134" s="102"/>
      <c r="DS134" s="102"/>
      <c r="DT134" s="102"/>
      <c r="DU134" s="102"/>
      <c r="DV134" s="102"/>
      <c r="DW134" s="102"/>
      <c r="DX134" s="102"/>
      <c r="DY134" s="102"/>
      <c r="DZ134" s="102"/>
      <c r="EA134" s="101"/>
    </row>
    <row r="135" spans="1:131" ht="14.25" hidden="1" x14ac:dyDescent="0.15">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99"/>
      <c r="BU135" s="99"/>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99"/>
      <c r="DJ135" s="99"/>
      <c r="DK135" s="99"/>
      <c r="DL135" s="99"/>
      <c r="DM135" s="99"/>
      <c r="DN135" s="99"/>
      <c r="DO135" s="99"/>
      <c r="DP135" s="99"/>
      <c r="DQ135" s="99"/>
      <c r="DR135" s="99"/>
      <c r="DS135" s="99"/>
      <c r="DT135" s="99"/>
      <c r="DU135" s="99"/>
      <c r="DV135" s="99"/>
      <c r="DW135" s="99"/>
      <c r="DX135" s="99"/>
      <c r="DY135" s="99"/>
      <c r="DZ135" s="99"/>
    </row>
    <row r="136" spans="1:131" hidden="1" x14ac:dyDescent="0.15"/>
  </sheetData>
  <sheetProtection algorithmName="SHA-512" hashValue="zFncyo6xiWuN3vOpvKAieTjOfE0hGp4bz3IT4A/LNiRVB1Hr1Y4shES3S5fPKkrSK6C5lgLNCAcp23hYr4J7Zg==" saltValue="9Q/iY1mUL4np2pJVv5qiwQ==" spinCount="100000" sheet="1" objects="1" scenarios="1" formatRows="0"/>
  <mergeCells count="2033">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AP118:AT118"/>
    <mergeCell ref="AZ118:BP118"/>
    <mergeCell ref="AZ117:BP117"/>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112:B116"/>
    <mergeCell ref="C112:Z112"/>
    <mergeCell ref="AA112:AE112"/>
    <mergeCell ref="AF112:AJ112"/>
    <mergeCell ref="AK112:AO112"/>
    <mergeCell ref="AP112:AT112"/>
    <mergeCell ref="C115:Z115"/>
    <mergeCell ref="AA115:AE115"/>
    <mergeCell ref="AF115:AJ115"/>
    <mergeCell ref="AK115:AO115"/>
    <mergeCell ref="DV116:DZ116"/>
    <mergeCell ref="DV115:DZ115"/>
    <mergeCell ref="BV112:BZ112"/>
    <mergeCell ref="CA112:CE112"/>
    <mergeCell ref="CF112:CJ112"/>
    <mergeCell ref="CM112:DF112"/>
    <mergeCell ref="DQ114:DU114"/>
    <mergeCell ref="DV114:DZ114"/>
    <mergeCell ref="CF114:CJ114"/>
    <mergeCell ref="CM114:DF114"/>
    <mergeCell ref="CA113:CE113"/>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4:DP114"/>
    <mergeCell ref="DL113:DP113"/>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AU66:AY67"/>
    <mergeCell ref="AZ66:BD67"/>
    <mergeCell ref="BS66:CG66"/>
    <mergeCell ref="CH66:CL66"/>
    <mergeCell ref="CM66:CQ66"/>
    <mergeCell ref="AF62:AJ62"/>
    <mergeCell ref="AK62:AO62"/>
    <mergeCell ref="AP62:AT62"/>
    <mergeCell ref="AU62:AY62"/>
    <mergeCell ref="AZ62:BD62"/>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V59:DZ59"/>
    <mergeCell ref="DV60:DZ60"/>
    <mergeCell ref="AK59:AO59"/>
    <mergeCell ref="AP59:AT59"/>
    <mergeCell ref="AU59:AY59"/>
    <mergeCell ref="AZ59:BD59"/>
    <mergeCell ref="DV61:DZ61"/>
    <mergeCell ref="CW62:DA62"/>
    <mergeCell ref="DB64:DF64"/>
    <mergeCell ref="DG64:DK64"/>
    <mergeCell ref="CH63:CL63"/>
    <mergeCell ref="CM63:CQ63"/>
    <mergeCell ref="CR63:CV63"/>
    <mergeCell ref="CW63:DA63"/>
    <mergeCell ref="DB63:DF63"/>
    <mergeCell ref="DG63:DK63"/>
    <mergeCell ref="V61:Z61"/>
    <mergeCell ref="BS64:CG64"/>
    <mergeCell ref="CH64:CL64"/>
    <mergeCell ref="CM64:CQ64"/>
    <mergeCell ref="CR64:CV64"/>
    <mergeCell ref="CW64:DA64"/>
    <mergeCell ref="AP63:AT63"/>
    <mergeCell ref="AU63:AY63"/>
    <mergeCell ref="AZ63:BD63"/>
    <mergeCell ref="BE63:BI63"/>
    <mergeCell ref="DL61:DP61"/>
    <mergeCell ref="DQ61:DU61"/>
    <mergeCell ref="CR62:CV62"/>
    <mergeCell ref="DL63:DP63"/>
    <mergeCell ref="DQ63:DU63"/>
    <mergeCell ref="DV63:DZ63"/>
    <mergeCell ref="B62:P62"/>
    <mergeCell ref="Q62:U62"/>
    <mergeCell ref="V62:Z62"/>
    <mergeCell ref="AA62:AE62"/>
    <mergeCell ref="DB62:DF62"/>
    <mergeCell ref="DG62:DK62"/>
    <mergeCell ref="DL62:DP62"/>
    <mergeCell ref="DQ62:DU62"/>
    <mergeCell ref="DV62:DZ62"/>
    <mergeCell ref="BE62:BI62"/>
    <mergeCell ref="BJ62:BN62"/>
    <mergeCell ref="BS62:CG62"/>
    <mergeCell ref="CH62:CL62"/>
    <mergeCell ref="CM62:CQ62"/>
    <mergeCell ref="B63:P63"/>
    <mergeCell ref="Q63:U63"/>
    <mergeCell ref="V63:Z63"/>
    <mergeCell ref="AA63:AE63"/>
    <mergeCell ref="AF63:AJ63"/>
    <mergeCell ref="AK63:AO63"/>
    <mergeCell ref="BJ63:BN63"/>
    <mergeCell ref="BS63:CG63"/>
    <mergeCell ref="CM58:CQ58"/>
    <mergeCell ref="DB59:DF59"/>
    <mergeCell ref="DG59:DK59"/>
    <mergeCell ref="BS59:CG59"/>
    <mergeCell ref="CH59:CL59"/>
    <mergeCell ref="CM59:CQ59"/>
    <mergeCell ref="AF61:AJ61"/>
    <mergeCell ref="AK61:AO61"/>
    <mergeCell ref="AP61:AT61"/>
    <mergeCell ref="CH60:CL60"/>
    <mergeCell ref="CM60:CQ60"/>
    <mergeCell ref="CR60:CV60"/>
    <mergeCell ref="DL60:DP60"/>
    <mergeCell ref="B59:P59"/>
    <mergeCell ref="Q59:U59"/>
    <mergeCell ref="V59:Z59"/>
    <mergeCell ref="DQ60:DU60"/>
    <mergeCell ref="B61:P61"/>
    <mergeCell ref="Q61:U61"/>
    <mergeCell ref="AA59:AE59"/>
    <mergeCell ref="AF59:AJ59"/>
    <mergeCell ref="AA61:AE61"/>
    <mergeCell ref="AU61:AY61"/>
    <mergeCell ref="AZ61:BD61"/>
    <mergeCell ref="BE61:BI61"/>
    <mergeCell ref="BS61:CG61"/>
    <mergeCell ref="CH61:CL61"/>
    <mergeCell ref="CM61:CQ61"/>
    <mergeCell ref="CR61:CV61"/>
    <mergeCell ref="CW61:DA61"/>
    <mergeCell ref="DB61:DF61"/>
    <mergeCell ref="DG61:DK61"/>
    <mergeCell ref="BS57:CG57"/>
    <mergeCell ref="DV57:DZ57"/>
    <mergeCell ref="B58:P58"/>
    <mergeCell ref="Q58:U58"/>
    <mergeCell ref="V58:Z58"/>
    <mergeCell ref="AA58:AE58"/>
    <mergeCell ref="AF58:AJ58"/>
    <mergeCell ref="AK58:AO58"/>
    <mergeCell ref="AP58:AT58"/>
    <mergeCell ref="CH57:CL57"/>
    <mergeCell ref="CM57:CQ57"/>
    <mergeCell ref="CR59:CV59"/>
    <mergeCell ref="CW59:DA59"/>
    <mergeCell ref="AP60:AT60"/>
    <mergeCell ref="AU60:AY60"/>
    <mergeCell ref="AZ60:BD60"/>
    <mergeCell ref="BE60:BI60"/>
    <mergeCell ref="BS60:CG60"/>
    <mergeCell ref="DL59:DP59"/>
    <mergeCell ref="DQ59:DU59"/>
    <mergeCell ref="DL57:DP57"/>
    <mergeCell ref="DQ57:DU57"/>
    <mergeCell ref="B60:P60"/>
    <mergeCell ref="Q60:U60"/>
    <mergeCell ref="V60:Z60"/>
    <mergeCell ref="AA60:AE60"/>
    <mergeCell ref="AF60:AJ60"/>
    <mergeCell ref="BE59:BI59"/>
    <mergeCell ref="CW60:DA60"/>
    <mergeCell ref="DB60:DF60"/>
    <mergeCell ref="DG60:DK60"/>
    <mergeCell ref="AK60:AO60"/>
    <mergeCell ref="B57:P57"/>
    <mergeCell ref="Q57:U57"/>
    <mergeCell ref="V57:Z57"/>
    <mergeCell ref="AA57:AE57"/>
    <mergeCell ref="AF57:AJ57"/>
    <mergeCell ref="BE56:BI56"/>
    <mergeCell ref="AU58:AY58"/>
    <mergeCell ref="AZ58:BD58"/>
    <mergeCell ref="BE58:BI58"/>
    <mergeCell ref="BS58:CG58"/>
    <mergeCell ref="CH58:CL58"/>
    <mergeCell ref="DB56:DF56"/>
    <mergeCell ref="BS56:CG56"/>
    <mergeCell ref="CH56:CL56"/>
    <mergeCell ref="CM56:CQ56"/>
    <mergeCell ref="CR56:CV56"/>
    <mergeCell ref="DV58:DZ58"/>
    <mergeCell ref="CR58:CV58"/>
    <mergeCell ref="CW58:DA58"/>
    <mergeCell ref="DB58:DF58"/>
    <mergeCell ref="DG58:DK58"/>
    <mergeCell ref="DL58:DP58"/>
    <mergeCell ref="DQ58:DU58"/>
    <mergeCell ref="CR57:CV57"/>
    <mergeCell ref="CW57:DA57"/>
    <mergeCell ref="DB57:DF57"/>
    <mergeCell ref="DG57:DK57"/>
    <mergeCell ref="AK57:AO57"/>
    <mergeCell ref="AP57:AT57"/>
    <mergeCell ref="AU57:AY57"/>
    <mergeCell ref="AZ57:BD57"/>
    <mergeCell ref="BE57:BI57"/>
    <mergeCell ref="AZ56:BD56"/>
    <mergeCell ref="CR55:CV55"/>
    <mergeCell ref="CW55:DA55"/>
    <mergeCell ref="DB55:DF55"/>
    <mergeCell ref="DG55:DK55"/>
    <mergeCell ref="DL55:DP55"/>
    <mergeCell ref="CW56:DA56"/>
    <mergeCell ref="DV55:DZ55"/>
    <mergeCell ref="B56:P56"/>
    <mergeCell ref="Q56:U56"/>
    <mergeCell ref="V56:Z56"/>
    <mergeCell ref="AA56:AE56"/>
    <mergeCell ref="AF56:AJ56"/>
    <mergeCell ref="AK56:AO56"/>
    <mergeCell ref="AP56:AT56"/>
    <mergeCell ref="AU56:AY56"/>
    <mergeCell ref="DG56:DK56"/>
    <mergeCell ref="DL56:DP56"/>
    <mergeCell ref="DQ56:DU56"/>
    <mergeCell ref="DV56:DZ56"/>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DG7:DK7"/>
    <mergeCell ref="DL7:DP7"/>
    <mergeCell ref="DQ7:DU7"/>
    <mergeCell ref="AK7:AO7"/>
    <mergeCell ref="AP7:AT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58BBF-9036-492A-A076-610D97A81D82}">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On55poE8flard/JUO3lMbfLmFSnZZHjeHdZnZ18IsUgTJ16EPJQp+yBySjw4frv51Awh6yyDx7+qVGpdAoNLg==" saltValue="0/RZgySDLSZzv9KJDAoo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9D6B5-6596-41C8-8323-81A1EBBA42AB}">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8IEGEC4iCiRMNk+NxHNFgjdxsdRMaQyMxxqqPL3JAltnB0ECSmOJpvEb9HspxnHojvdXdY+JnYfemenZ3/g+Q==" saltValue="4Bw260M6wsiuCV7WSVBD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D7579-0F76-4C8C-B2FC-FB45F33D730A}">
  <sheetPr>
    <pageSetUpPr fitToPage="1"/>
  </sheetPr>
  <dimension ref="A1:AZ74"/>
  <sheetViews>
    <sheetView showGridLines="0" view="pageBreakPreview" zoomScale="70" zoomScaleSheetLayoutView="70" workbookViewId="0"/>
  </sheetViews>
  <sheetFormatPr defaultColWidth="0" defaultRowHeight="0" customHeight="1" zeroHeight="1" x14ac:dyDescent="0.15"/>
  <cols>
    <col min="1" max="36" width="2.5" style="146" customWidth="1"/>
    <col min="37" max="44" width="17" style="146" customWidth="1"/>
    <col min="45" max="45" width="6.125" style="148" customWidth="1"/>
    <col min="46" max="46" width="3" style="147" customWidth="1"/>
    <col min="47" max="47" width="19.125" style="146" hidden="1" customWidth="1"/>
    <col min="48" max="52" width="12.625" style="146" hidden="1" customWidth="1"/>
    <col min="53" max="16384" width="8.625" style="146" hidden="1"/>
  </cols>
  <sheetData>
    <row r="1" spans="1:46" ht="13.5" x14ac:dyDescent="0.15">
      <c r="AS1" s="149"/>
      <c r="AT1" s="149"/>
    </row>
    <row r="2" spans="1:46" ht="13.5" x14ac:dyDescent="0.15">
      <c r="AS2" s="149"/>
      <c r="AT2" s="149"/>
    </row>
    <row r="3" spans="1:46" ht="13.5" x14ac:dyDescent="0.15">
      <c r="AS3" s="149"/>
      <c r="AT3" s="149"/>
    </row>
    <row r="4" spans="1:46" ht="13.5" x14ac:dyDescent="0.15">
      <c r="AS4" s="149"/>
      <c r="AT4" s="149"/>
    </row>
    <row r="5" spans="1:46" ht="17.25" x14ac:dyDescent="0.15">
      <c r="A5" s="211" t="s">
        <v>479</v>
      </c>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238"/>
    </row>
    <row r="6" spans="1:46" ht="13.5" x14ac:dyDescent="0.15">
      <c r="A6" s="147"/>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209" t="s">
        <v>478</v>
      </c>
      <c r="AL6" s="209"/>
      <c r="AM6" s="209"/>
      <c r="AN6" s="209"/>
      <c r="AO6" s="149"/>
      <c r="AP6" s="149"/>
      <c r="AQ6" s="149"/>
      <c r="AR6" s="149"/>
    </row>
    <row r="7" spans="1:46" ht="13.5" x14ac:dyDescent="0.15">
      <c r="A7" s="147"/>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208"/>
      <c r="AL7" s="207"/>
      <c r="AM7" s="207"/>
      <c r="AN7" s="206"/>
      <c r="AO7" s="1183" t="s">
        <v>444</v>
      </c>
      <c r="AP7" s="205"/>
      <c r="AQ7" s="204" t="s">
        <v>460</v>
      </c>
      <c r="AR7" s="203"/>
    </row>
    <row r="8" spans="1:46" ht="13.5" x14ac:dyDescent="0.15">
      <c r="A8" s="147"/>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202"/>
      <c r="AL8" s="201"/>
      <c r="AM8" s="201"/>
      <c r="AN8" s="200"/>
      <c r="AO8" s="1184"/>
      <c r="AP8" s="199" t="s">
        <v>459</v>
      </c>
      <c r="AQ8" s="198" t="s">
        <v>458</v>
      </c>
      <c r="AR8" s="197" t="s">
        <v>457</v>
      </c>
    </row>
    <row r="9" spans="1:46" ht="13.5" x14ac:dyDescent="0.15">
      <c r="A9" s="147"/>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165" t="s">
        <v>477</v>
      </c>
      <c r="AL9" s="1166"/>
      <c r="AM9" s="1166"/>
      <c r="AN9" s="1167"/>
      <c r="AO9" s="237">
        <v>3930292</v>
      </c>
      <c r="AP9" s="237">
        <v>56268</v>
      </c>
      <c r="AQ9" s="236">
        <v>57145</v>
      </c>
      <c r="AR9" s="235">
        <v>-1.5</v>
      </c>
    </row>
    <row r="10" spans="1:46" ht="13.5" x14ac:dyDescent="0.15">
      <c r="A10" s="147"/>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165" t="s">
        <v>476</v>
      </c>
      <c r="AL10" s="1166"/>
      <c r="AM10" s="1166"/>
      <c r="AN10" s="1167"/>
      <c r="AO10" s="234">
        <v>532422</v>
      </c>
      <c r="AP10" s="234">
        <v>7622</v>
      </c>
      <c r="AQ10" s="233">
        <v>3801</v>
      </c>
      <c r="AR10" s="232">
        <v>100.5</v>
      </c>
    </row>
    <row r="11" spans="1:46" ht="13.5" customHeight="1" x14ac:dyDescent="0.15">
      <c r="A11" s="147"/>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165" t="s">
        <v>475</v>
      </c>
      <c r="AL11" s="1166"/>
      <c r="AM11" s="1166"/>
      <c r="AN11" s="1167"/>
      <c r="AO11" s="234">
        <v>4235</v>
      </c>
      <c r="AP11" s="234">
        <v>61</v>
      </c>
      <c r="AQ11" s="233">
        <v>6723</v>
      </c>
      <c r="AR11" s="232">
        <v>-99.1</v>
      </c>
    </row>
    <row r="12" spans="1:46" ht="13.5" customHeight="1" x14ac:dyDescent="0.15">
      <c r="A12" s="147"/>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165" t="s">
        <v>474</v>
      </c>
      <c r="AL12" s="1166"/>
      <c r="AM12" s="1166"/>
      <c r="AN12" s="1167"/>
      <c r="AO12" s="234">
        <v>28651</v>
      </c>
      <c r="AP12" s="234">
        <v>410</v>
      </c>
      <c r="AQ12" s="233">
        <v>959</v>
      </c>
      <c r="AR12" s="232">
        <v>-57.2</v>
      </c>
    </row>
    <row r="13" spans="1:46" ht="13.5" customHeight="1" x14ac:dyDescent="0.15">
      <c r="A13" s="147"/>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165" t="s">
        <v>473</v>
      </c>
      <c r="AL13" s="1166"/>
      <c r="AM13" s="1166"/>
      <c r="AN13" s="1167"/>
      <c r="AO13" s="234" t="s">
        <v>371</v>
      </c>
      <c r="AP13" s="234" t="s">
        <v>371</v>
      </c>
      <c r="AQ13" s="233">
        <v>1</v>
      </c>
      <c r="AR13" s="232" t="s">
        <v>371</v>
      </c>
    </row>
    <row r="14" spans="1:46" ht="13.5" customHeight="1" x14ac:dyDescent="0.15">
      <c r="A14" s="147"/>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165" t="s">
        <v>472</v>
      </c>
      <c r="AL14" s="1166"/>
      <c r="AM14" s="1166"/>
      <c r="AN14" s="1167"/>
      <c r="AO14" s="234">
        <v>189857</v>
      </c>
      <c r="AP14" s="234">
        <v>2718</v>
      </c>
      <c r="AQ14" s="233">
        <v>2728</v>
      </c>
      <c r="AR14" s="232">
        <v>-0.4</v>
      </c>
    </row>
    <row r="15" spans="1:46" ht="13.5" customHeight="1" x14ac:dyDescent="0.15">
      <c r="A15" s="147"/>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165" t="s">
        <v>471</v>
      </c>
      <c r="AL15" s="1166"/>
      <c r="AM15" s="1166"/>
      <c r="AN15" s="1167"/>
      <c r="AO15" s="234">
        <v>67050</v>
      </c>
      <c r="AP15" s="234">
        <v>960</v>
      </c>
      <c r="AQ15" s="233">
        <v>1349</v>
      </c>
      <c r="AR15" s="232">
        <v>-28.8</v>
      </c>
    </row>
    <row r="16" spans="1:46" ht="13.5" x14ac:dyDescent="0.15">
      <c r="A16" s="147"/>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168" t="s">
        <v>470</v>
      </c>
      <c r="AL16" s="1169"/>
      <c r="AM16" s="1169"/>
      <c r="AN16" s="1170"/>
      <c r="AO16" s="234">
        <v>-331029</v>
      </c>
      <c r="AP16" s="234">
        <v>-4739</v>
      </c>
      <c r="AQ16" s="233">
        <v>-4270</v>
      </c>
      <c r="AR16" s="232">
        <v>11</v>
      </c>
    </row>
    <row r="17" spans="1:46" ht="13.5" x14ac:dyDescent="0.15">
      <c r="A17" s="147"/>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168" t="s">
        <v>44</v>
      </c>
      <c r="AL17" s="1169"/>
      <c r="AM17" s="1169"/>
      <c r="AN17" s="1170"/>
      <c r="AO17" s="234">
        <v>4421478</v>
      </c>
      <c r="AP17" s="234">
        <v>63300</v>
      </c>
      <c r="AQ17" s="233">
        <v>68438</v>
      </c>
      <c r="AR17" s="232">
        <v>-7.5</v>
      </c>
    </row>
    <row r="18" spans="1:46" ht="13.5" x14ac:dyDescent="0.15">
      <c r="A18" s="147"/>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87"/>
      <c r="AR18" s="187"/>
    </row>
    <row r="19" spans="1:46" ht="13.5" x14ac:dyDescent="0.15">
      <c r="A19" s="147"/>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t="s">
        <v>469</v>
      </c>
      <c r="AL19" s="149"/>
      <c r="AM19" s="149"/>
      <c r="AN19" s="149"/>
      <c r="AO19" s="149"/>
      <c r="AP19" s="149"/>
      <c r="AQ19" s="149"/>
      <c r="AR19" s="149"/>
    </row>
    <row r="20" spans="1:46" ht="13.5" x14ac:dyDescent="0.15">
      <c r="A20" s="147"/>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231"/>
      <c r="AL20" s="230"/>
      <c r="AM20" s="230"/>
      <c r="AN20" s="229"/>
      <c r="AO20" s="228" t="s">
        <v>468</v>
      </c>
      <c r="AP20" s="227" t="s">
        <v>467</v>
      </c>
      <c r="AQ20" s="226" t="s">
        <v>466</v>
      </c>
      <c r="AR20" s="225"/>
    </row>
    <row r="21" spans="1:46" s="213" customFormat="1" ht="13.5" x14ac:dyDescent="0.15">
      <c r="A21" s="214"/>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1171" t="s">
        <v>465</v>
      </c>
      <c r="AL21" s="1172"/>
      <c r="AM21" s="1172"/>
      <c r="AN21" s="1173"/>
      <c r="AO21" s="224">
        <v>6.83</v>
      </c>
      <c r="AP21" s="223">
        <v>6.23</v>
      </c>
      <c r="AQ21" s="222">
        <v>0.6</v>
      </c>
      <c r="AR21" s="209"/>
      <c r="AS21" s="219"/>
      <c r="AT21" s="214"/>
    </row>
    <row r="22" spans="1:46" s="213" customFormat="1" ht="13.5" x14ac:dyDescent="0.15">
      <c r="A22" s="214"/>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1171" t="s">
        <v>464</v>
      </c>
      <c r="AL22" s="1172"/>
      <c r="AM22" s="1172"/>
      <c r="AN22" s="1173"/>
      <c r="AO22" s="221">
        <v>97.9</v>
      </c>
      <c r="AP22" s="220">
        <v>98.5</v>
      </c>
      <c r="AQ22" s="194">
        <v>-0.6</v>
      </c>
      <c r="AR22" s="187"/>
      <c r="AS22" s="219"/>
      <c r="AT22" s="214"/>
    </row>
    <row r="23" spans="1:46" s="213" customFormat="1" ht="13.5" x14ac:dyDescent="0.15">
      <c r="A23" s="214"/>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187"/>
      <c r="AQ23" s="187"/>
      <c r="AR23" s="187"/>
      <c r="AS23" s="219"/>
      <c r="AT23" s="214"/>
    </row>
    <row r="24" spans="1:46" s="213" customFormat="1" ht="13.5" x14ac:dyDescent="0.15">
      <c r="A24" s="214"/>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187"/>
      <c r="AQ24" s="187"/>
      <c r="AR24" s="187"/>
      <c r="AS24" s="219"/>
      <c r="AT24" s="214"/>
    </row>
    <row r="25" spans="1:46" s="213" customFormat="1" ht="13.5" x14ac:dyDescent="0.15">
      <c r="A25" s="218"/>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6"/>
      <c r="AQ25" s="216"/>
      <c r="AR25" s="216"/>
      <c r="AS25" s="215"/>
      <c r="AT25" s="214"/>
    </row>
    <row r="26" spans="1:46" s="213" customFormat="1" ht="13.5" x14ac:dyDescent="0.15">
      <c r="A26" s="209" t="s">
        <v>463</v>
      </c>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187"/>
      <c r="AQ26" s="187"/>
      <c r="AR26" s="187"/>
      <c r="AS26" s="209"/>
      <c r="AT26" s="209"/>
    </row>
    <row r="27" spans="1:46" ht="13.5" x14ac:dyDescent="0.15">
      <c r="A27" s="212"/>
      <c r="AO27" s="149"/>
      <c r="AP27" s="149"/>
      <c r="AQ27" s="149"/>
      <c r="AR27" s="149"/>
      <c r="AS27" s="149"/>
      <c r="AT27" s="149"/>
    </row>
    <row r="28" spans="1:46" ht="17.25" x14ac:dyDescent="0.15">
      <c r="A28" s="211" t="s">
        <v>462</v>
      </c>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210"/>
    </row>
    <row r="29" spans="1:46" ht="13.5" x14ac:dyDescent="0.15">
      <c r="A29" s="147"/>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209" t="s">
        <v>461</v>
      </c>
      <c r="AL29" s="209"/>
      <c r="AM29" s="209"/>
      <c r="AN29" s="209"/>
      <c r="AO29" s="149"/>
      <c r="AP29" s="149"/>
      <c r="AQ29" s="149"/>
      <c r="AR29" s="149"/>
      <c r="AS29" s="188"/>
    </row>
    <row r="30" spans="1:46" ht="13.5" x14ac:dyDescent="0.15">
      <c r="A30" s="147"/>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208"/>
      <c r="AL30" s="207"/>
      <c r="AM30" s="207"/>
      <c r="AN30" s="206"/>
      <c r="AO30" s="1183" t="s">
        <v>444</v>
      </c>
      <c r="AP30" s="205"/>
      <c r="AQ30" s="204" t="s">
        <v>460</v>
      </c>
      <c r="AR30" s="203"/>
    </row>
    <row r="31" spans="1:46" ht="13.5" x14ac:dyDescent="0.15">
      <c r="A31" s="147"/>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202"/>
      <c r="AL31" s="201"/>
      <c r="AM31" s="201"/>
      <c r="AN31" s="200"/>
      <c r="AO31" s="1184"/>
      <c r="AP31" s="199" t="s">
        <v>459</v>
      </c>
      <c r="AQ31" s="198" t="s">
        <v>458</v>
      </c>
      <c r="AR31" s="197" t="s">
        <v>457</v>
      </c>
    </row>
    <row r="32" spans="1:46" ht="27" customHeight="1" x14ac:dyDescent="0.15">
      <c r="A32" s="147"/>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177" t="s">
        <v>456</v>
      </c>
      <c r="AL32" s="1178"/>
      <c r="AM32" s="1178"/>
      <c r="AN32" s="1179"/>
      <c r="AO32" s="193">
        <v>2400755</v>
      </c>
      <c r="AP32" s="193">
        <v>34370</v>
      </c>
      <c r="AQ32" s="192">
        <v>33979</v>
      </c>
      <c r="AR32" s="191">
        <v>1.2</v>
      </c>
    </row>
    <row r="33" spans="1:46" ht="13.5" customHeight="1" x14ac:dyDescent="0.15">
      <c r="A33" s="147"/>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177" t="s">
        <v>455</v>
      </c>
      <c r="AL33" s="1178"/>
      <c r="AM33" s="1178"/>
      <c r="AN33" s="1179"/>
      <c r="AO33" s="193" t="s">
        <v>371</v>
      </c>
      <c r="AP33" s="193" t="s">
        <v>371</v>
      </c>
      <c r="AQ33" s="192" t="s">
        <v>371</v>
      </c>
      <c r="AR33" s="191" t="s">
        <v>371</v>
      </c>
    </row>
    <row r="34" spans="1:46" ht="27" customHeight="1" x14ac:dyDescent="0.15">
      <c r="A34" s="147"/>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177" t="s">
        <v>454</v>
      </c>
      <c r="AL34" s="1178"/>
      <c r="AM34" s="1178"/>
      <c r="AN34" s="1179"/>
      <c r="AO34" s="193" t="s">
        <v>371</v>
      </c>
      <c r="AP34" s="193" t="s">
        <v>371</v>
      </c>
      <c r="AQ34" s="192">
        <v>15</v>
      </c>
      <c r="AR34" s="191" t="s">
        <v>371</v>
      </c>
    </row>
    <row r="35" spans="1:46" ht="27" customHeight="1" x14ac:dyDescent="0.15">
      <c r="A35" s="147"/>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177" t="s">
        <v>453</v>
      </c>
      <c r="AL35" s="1178"/>
      <c r="AM35" s="1178"/>
      <c r="AN35" s="1179"/>
      <c r="AO35" s="193">
        <v>664171</v>
      </c>
      <c r="AP35" s="193">
        <v>9509</v>
      </c>
      <c r="AQ35" s="192">
        <v>9031</v>
      </c>
      <c r="AR35" s="191">
        <v>5.3</v>
      </c>
    </row>
    <row r="36" spans="1:46" ht="27" customHeight="1" x14ac:dyDescent="0.15">
      <c r="A36" s="147"/>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177" t="s">
        <v>452</v>
      </c>
      <c r="AL36" s="1178"/>
      <c r="AM36" s="1178"/>
      <c r="AN36" s="1179"/>
      <c r="AO36" s="193">
        <v>1370</v>
      </c>
      <c r="AP36" s="193">
        <v>20</v>
      </c>
      <c r="AQ36" s="192">
        <v>1893</v>
      </c>
      <c r="AR36" s="191">
        <v>-98.9</v>
      </c>
    </row>
    <row r="37" spans="1:46" ht="13.5" customHeight="1" x14ac:dyDescent="0.15">
      <c r="A37" s="147"/>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177" t="s">
        <v>451</v>
      </c>
      <c r="AL37" s="1178"/>
      <c r="AM37" s="1178"/>
      <c r="AN37" s="1179"/>
      <c r="AO37" s="193">
        <v>23305</v>
      </c>
      <c r="AP37" s="193">
        <v>334</v>
      </c>
      <c r="AQ37" s="192">
        <v>1352</v>
      </c>
      <c r="AR37" s="191">
        <v>-75.3</v>
      </c>
    </row>
    <row r="38" spans="1:46" ht="27" customHeight="1" x14ac:dyDescent="0.15">
      <c r="A38" s="147"/>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174" t="s">
        <v>450</v>
      </c>
      <c r="AL38" s="1175"/>
      <c r="AM38" s="1175"/>
      <c r="AN38" s="1176"/>
      <c r="AO38" s="196" t="s">
        <v>371</v>
      </c>
      <c r="AP38" s="196" t="s">
        <v>371</v>
      </c>
      <c r="AQ38" s="195">
        <v>1</v>
      </c>
      <c r="AR38" s="194" t="s">
        <v>371</v>
      </c>
      <c r="AS38" s="188"/>
    </row>
    <row r="39" spans="1:46" ht="13.5" x14ac:dyDescent="0.15">
      <c r="A39" s="147"/>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174" t="s">
        <v>449</v>
      </c>
      <c r="AL39" s="1175"/>
      <c r="AM39" s="1175"/>
      <c r="AN39" s="1176"/>
      <c r="AO39" s="193">
        <v>-602401</v>
      </c>
      <c r="AP39" s="193">
        <v>-8624</v>
      </c>
      <c r="AQ39" s="192">
        <v>-6634</v>
      </c>
      <c r="AR39" s="191">
        <v>30</v>
      </c>
      <c r="AS39" s="188"/>
    </row>
    <row r="40" spans="1:46" ht="27" customHeight="1" x14ac:dyDescent="0.15">
      <c r="A40" s="147"/>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177" t="s">
        <v>448</v>
      </c>
      <c r="AL40" s="1178"/>
      <c r="AM40" s="1178"/>
      <c r="AN40" s="1179"/>
      <c r="AO40" s="193">
        <v>-1841216</v>
      </c>
      <c r="AP40" s="193">
        <v>-26360</v>
      </c>
      <c r="AQ40" s="192">
        <v>-28305</v>
      </c>
      <c r="AR40" s="191">
        <v>-6.9</v>
      </c>
      <c r="AS40" s="188"/>
    </row>
    <row r="41" spans="1:46" ht="13.5" x14ac:dyDescent="0.15">
      <c r="A41" s="147"/>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180" t="s">
        <v>209</v>
      </c>
      <c r="AL41" s="1181"/>
      <c r="AM41" s="1181"/>
      <c r="AN41" s="1182"/>
      <c r="AO41" s="193">
        <v>645984</v>
      </c>
      <c r="AP41" s="193">
        <v>9248</v>
      </c>
      <c r="AQ41" s="192">
        <v>11332</v>
      </c>
      <c r="AR41" s="191">
        <v>-18.399999999999999</v>
      </c>
      <c r="AS41" s="188"/>
    </row>
    <row r="42" spans="1:46" ht="13.5" x14ac:dyDescent="0.15">
      <c r="A42" s="147"/>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90" t="s">
        <v>447</v>
      </c>
      <c r="AL42" s="149"/>
      <c r="AM42" s="149"/>
      <c r="AN42" s="149"/>
      <c r="AO42" s="149"/>
      <c r="AP42" s="149"/>
      <c r="AQ42" s="187"/>
      <c r="AR42" s="187"/>
      <c r="AS42" s="188"/>
    </row>
    <row r="43" spans="1:46" ht="13.5" x14ac:dyDescent="0.15">
      <c r="A43" s="147"/>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89"/>
      <c r="AQ43" s="187"/>
      <c r="AR43" s="149"/>
      <c r="AS43" s="188"/>
    </row>
    <row r="44" spans="1:46" ht="13.5" x14ac:dyDescent="0.15">
      <c r="A44" s="147"/>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87"/>
      <c r="AR44" s="149"/>
    </row>
    <row r="45" spans="1:46" ht="13.5"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6"/>
      <c r="AR45" s="185"/>
      <c r="AS45" s="185"/>
      <c r="AT45" s="149"/>
    </row>
    <row r="46" spans="1:46" ht="13.5" x14ac:dyDescent="0.15">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49"/>
    </row>
    <row r="47" spans="1:46" ht="17.25" customHeight="1" x14ac:dyDescent="0.15">
      <c r="A47" s="184" t="s">
        <v>446</v>
      </c>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row>
    <row r="48" spans="1:46" ht="13.5" x14ac:dyDescent="0.15">
      <c r="A48" s="147"/>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82" t="s">
        <v>445</v>
      </c>
      <c r="AL48" s="182"/>
      <c r="AM48" s="182"/>
      <c r="AN48" s="182"/>
      <c r="AO48" s="182"/>
      <c r="AP48" s="182"/>
      <c r="AQ48" s="183"/>
      <c r="AR48" s="182"/>
    </row>
    <row r="49" spans="1:44" ht="13.5" customHeight="1" x14ac:dyDescent="0.15">
      <c r="A49" s="147"/>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68"/>
      <c r="AL49" s="174"/>
      <c r="AM49" s="1185" t="s">
        <v>444</v>
      </c>
      <c r="AN49" s="1187" t="s">
        <v>443</v>
      </c>
      <c r="AO49" s="1188"/>
      <c r="AP49" s="1188"/>
      <c r="AQ49" s="1188"/>
      <c r="AR49" s="1189"/>
    </row>
    <row r="50" spans="1:44" ht="13.5" x14ac:dyDescent="0.15">
      <c r="A50" s="147"/>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81"/>
      <c r="AL50" s="180"/>
      <c r="AM50" s="1186"/>
      <c r="AN50" s="179" t="s">
        <v>442</v>
      </c>
      <c r="AO50" s="178" t="s">
        <v>441</v>
      </c>
      <c r="AP50" s="177" t="s">
        <v>440</v>
      </c>
      <c r="AQ50" s="176" t="s">
        <v>439</v>
      </c>
      <c r="AR50" s="175" t="s">
        <v>438</v>
      </c>
    </row>
    <row r="51" spans="1:44" ht="13.5" x14ac:dyDescent="0.15">
      <c r="A51" s="147"/>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68" t="s">
        <v>437</v>
      </c>
      <c r="AL51" s="174"/>
      <c r="AM51" s="173">
        <v>4346412</v>
      </c>
      <c r="AN51" s="172">
        <v>63032</v>
      </c>
      <c r="AO51" s="171">
        <v>9.4</v>
      </c>
      <c r="AP51" s="170">
        <v>66255</v>
      </c>
      <c r="AQ51" s="169">
        <v>3.6</v>
      </c>
      <c r="AR51" s="161">
        <v>5.8</v>
      </c>
    </row>
    <row r="52" spans="1:44" ht="13.5" x14ac:dyDescent="0.15">
      <c r="A52" s="147"/>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60"/>
      <c r="AL52" s="159" t="s">
        <v>431</v>
      </c>
      <c r="AM52" s="158">
        <v>2273000</v>
      </c>
      <c r="AN52" s="157">
        <v>32963</v>
      </c>
      <c r="AO52" s="156">
        <v>2.6</v>
      </c>
      <c r="AP52" s="155">
        <v>31822</v>
      </c>
      <c r="AQ52" s="154">
        <v>8.8000000000000007</v>
      </c>
      <c r="AR52" s="153">
        <v>-6.2</v>
      </c>
    </row>
    <row r="53" spans="1:44" ht="13.5" x14ac:dyDescent="0.15">
      <c r="A53" s="147"/>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68" t="s">
        <v>436</v>
      </c>
      <c r="AL53" s="174"/>
      <c r="AM53" s="173">
        <v>4754915</v>
      </c>
      <c r="AN53" s="172">
        <v>68839</v>
      </c>
      <c r="AO53" s="171">
        <v>9.1999999999999993</v>
      </c>
      <c r="AP53" s="170">
        <v>47278</v>
      </c>
      <c r="AQ53" s="169">
        <v>-28.6</v>
      </c>
      <c r="AR53" s="161">
        <v>37.799999999999997</v>
      </c>
    </row>
    <row r="54" spans="1:44" ht="13.5" x14ac:dyDescent="0.15">
      <c r="A54" s="147"/>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60"/>
      <c r="AL54" s="159" t="s">
        <v>431</v>
      </c>
      <c r="AM54" s="158">
        <v>2812759</v>
      </c>
      <c r="AN54" s="157">
        <v>40722</v>
      </c>
      <c r="AO54" s="156">
        <v>23.5</v>
      </c>
      <c r="AP54" s="155">
        <v>24096</v>
      </c>
      <c r="AQ54" s="154">
        <v>-24.3</v>
      </c>
      <c r="AR54" s="153">
        <v>47.8</v>
      </c>
    </row>
    <row r="55" spans="1:44" ht="13.5" x14ac:dyDescent="0.15">
      <c r="A55" s="147"/>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68" t="s">
        <v>435</v>
      </c>
      <c r="AL55" s="174"/>
      <c r="AM55" s="173">
        <v>4638883</v>
      </c>
      <c r="AN55" s="172">
        <v>67010</v>
      </c>
      <c r="AO55" s="171">
        <v>-2.7</v>
      </c>
      <c r="AP55" s="170">
        <v>44504</v>
      </c>
      <c r="AQ55" s="169">
        <v>-5.9</v>
      </c>
      <c r="AR55" s="161">
        <v>3.2</v>
      </c>
    </row>
    <row r="56" spans="1:44" ht="13.5" x14ac:dyDescent="0.15">
      <c r="A56" s="147"/>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60"/>
      <c r="AL56" s="159" t="s">
        <v>431</v>
      </c>
      <c r="AM56" s="158">
        <v>2418792</v>
      </c>
      <c r="AN56" s="157">
        <v>34940</v>
      </c>
      <c r="AO56" s="156">
        <v>-14.2</v>
      </c>
      <c r="AP56" s="155">
        <v>25876</v>
      </c>
      <c r="AQ56" s="154">
        <v>7.4</v>
      </c>
      <c r="AR56" s="153">
        <v>-21.6</v>
      </c>
    </row>
    <row r="57" spans="1:44" ht="13.5" x14ac:dyDescent="0.15">
      <c r="A57" s="147"/>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68" t="s">
        <v>434</v>
      </c>
      <c r="AL57" s="174"/>
      <c r="AM57" s="173">
        <v>4951826</v>
      </c>
      <c r="AN57" s="172">
        <v>71228</v>
      </c>
      <c r="AO57" s="171">
        <v>6.3</v>
      </c>
      <c r="AP57" s="170">
        <v>47820</v>
      </c>
      <c r="AQ57" s="169">
        <v>7.5</v>
      </c>
      <c r="AR57" s="161">
        <v>-1.2</v>
      </c>
    </row>
    <row r="58" spans="1:44" ht="13.5" x14ac:dyDescent="0.15">
      <c r="A58" s="147"/>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60"/>
      <c r="AL58" s="159" t="s">
        <v>431</v>
      </c>
      <c r="AM58" s="158">
        <v>2410756</v>
      </c>
      <c r="AN58" s="157">
        <v>34677</v>
      </c>
      <c r="AO58" s="156">
        <v>-0.8</v>
      </c>
      <c r="AP58" s="155">
        <v>25855</v>
      </c>
      <c r="AQ58" s="154">
        <v>-0.1</v>
      </c>
      <c r="AR58" s="153">
        <v>-0.7</v>
      </c>
    </row>
    <row r="59" spans="1:44" ht="13.5" x14ac:dyDescent="0.15">
      <c r="A59" s="147"/>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68" t="s">
        <v>433</v>
      </c>
      <c r="AL59" s="174"/>
      <c r="AM59" s="173">
        <v>4304991</v>
      </c>
      <c r="AN59" s="172">
        <v>61632</v>
      </c>
      <c r="AO59" s="171">
        <v>-13.5</v>
      </c>
      <c r="AP59" s="170">
        <v>41934</v>
      </c>
      <c r="AQ59" s="169">
        <v>-12.3</v>
      </c>
      <c r="AR59" s="161">
        <v>-1.2</v>
      </c>
    </row>
    <row r="60" spans="1:44" ht="13.5" x14ac:dyDescent="0.15">
      <c r="A60" s="147"/>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60"/>
      <c r="AL60" s="159" t="s">
        <v>431</v>
      </c>
      <c r="AM60" s="158">
        <v>2201364</v>
      </c>
      <c r="AN60" s="157">
        <v>31516</v>
      </c>
      <c r="AO60" s="156">
        <v>-9.1</v>
      </c>
      <c r="AP60" s="155">
        <v>23352</v>
      </c>
      <c r="AQ60" s="154">
        <v>-9.6999999999999993</v>
      </c>
      <c r="AR60" s="153">
        <v>0.6</v>
      </c>
    </row>
    <row r="61" spans="1:44" ht="13.5" x14ac:dyDescent="0.15">
      <c r="A61" s="147"/>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68" t="s">
        <v>432</v>
      </c>
      <c r="AL61" s="167"/>
      <c r="AM61" s="166">
        <v>4599405</v>
      </c>
      <c r="AN61" s="165">
        <v>66348</v>
      </c>
      <c r="AO61" s="164">
        <v>1.7</v>
      </c>
      <c r="AP61" s="163">
        <v>49558</v>
      </c>
      <c r="AQ61" s="162">
        <v>-7.1</v>
      </c>
      <c r="AR61" s="161">
        <v>8.8000000000000007</v>
      </c>
    </row>
    <row r="62" spans="1:44" ht="13.5" x14ac:dyDescent="0.15">
      <c r="A62" s="147"/>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60"/>
      <c r="AL62" s="159" t="s">
        <v>431</v>
      </c>
      <c r="AM62" s="158">
        <v>2423334</v>
      </c>
      <c r="AN62" s="157">
        <v>34964</v>
      </c>
      <c r="AO62" s="156">
        <v>0.4</v>
      </c>
      <c r="AP62" s="155">
        <v>26200</v>
      </c>
      <c r="AQ62" s="154">
        <v>-3.6</v>
      </c>
      <c r="AR62" s="153">
        <v>4</v>
      </c>
    </row>
    <row r="63" spans="1:44" ht="13.5" x14ac:dyDescent="0.15">
      <c r="A63" s="147"/>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row>
    <row r="64" spans="1:44" ht="13.5" x14ac:dyDescent="0.15">
      <c r="A64" s="147"/>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row>
    <row r="65" spans="1:46" ht="13.5" x14ac:dyDescent="0.15">
      <c r="A65" s="147"/>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row>
    <row r="66" spans="1:46" ht="13.5" x14ac:dyDescent="0.15">
      <c r="A66" s="152"/>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0"/>
    </row>
    <row r="67" spans="1:46" ht="13.5" hidden="1" customHeight="1" x14ac:dyDescent="0.15">
      <c r="AK67" s="149"/>
      <c r="AL67" s="149"/>
      <c r="AM67" s="149"/>
      <c r="AN67" s="149"/>
      <c r="AO67" s="149"/>
      <c r="AP67" s="149"/>
      <c r="AQ67" s="149"/>
      <c r="AR67" s="149"/>
      <c r="AS67" s="149"/>
      <c r="AT67" s="149"/>
    </row>
    <row r="68" spans="1:46" ht="13.5" hidden="1" customHeight="1" x14ac:dyDescent="0.15">
      <c r="AK68" s="149"/>
      <c r="AL68" s="149"/>
      <c r="AM68" s="149"/>
      <c r="AN68" s="149"/>
      <c r="AO68" s="149"/>
      <c r="AP68" s="149"/>
      <c r="AQ68" s="149"/>
      <c r="AR68" s="149"/>
    </row>
    <row r="69" spans="1:46" ht="13.5" hidden="1" customHeight="1" x14ac:dyDescent="0.15">
      <c r="AK69" s="149"/>
      <c r="AL69" s="149"/>
      <c r="AM69" s="149"/>
      <c r="AN69" s="149"/>
      <c r="AO69" s="149"/>
      <c r="AP69" s="149"/>
      <c r="AQ69" s="149"/>
      <c r="AR69" s="149"/>
    </row>
    <row r="70" spans="1:46" ht="13.5" hidden="1" x14ac:dyDescent="0.15">
      <c r="AK70" s="149"/>
      <c r="AL70" s="149"/>
      <c r="AM70" s="149"/>
      <c r="AN70" s="149"/>
      <c r="AO70" s="149"/>
      <c r="AP70" s="149"/>
      <c r="AQ70" s="149"/>
      <c r="AR70" s="149"/>
    </row>
    <row r="71" spans="1:46" ht="13.5" hidden="1" x14ac:dyDescent="0.15">
      <c r="AK71" s="149"/>
      <c r="AL71" s="149"/>
      <c r="AM71" s="149"/>
      <c r="AN71" s="149"/>
      <c r="AO71" s="149"/>
      <c r="AP71" s="149"/>
      <c r="AQ71" s="149"/>
      <c r="AR71" s="149"/>
    </row>
    <row r="72" spans="1:46" ht="13.5" hidden="1" x14ac:dyDescent="0.15">
      <c r="AK72" s="149"/>
      <c r="AL72" s="149"/>
      <c r="AM72" s="149"/>
      <c r="AN72" s="149"/>
      <c r="AO72" s="149"/>
      <c r="AP72" s="149"/>
      <c r="AQ72" s="149"/>
      <c r="AR72" s="149"/>
    </row>
    <row r="73" spans="1:46" ht="13.5" hidden="1" x14ac:dyDescent="0.15">
      <c r="AK73" s="149"/>
      <c r="AL73" s="149"/>
      <c r="AM73" s="149"/>
      <c r="AN73" s="149"/>
      <c r="AO73" s="149"/>
      <c r="AP73" s="149"/>
      <c r="AQ73" s="149"/>
      <c r="AR73" s="149"/>
    </row>
    <row r="74" spans="1:46" ht="13.5" hidden="1" x14ac:dyDescent="0.15"/>
  </sheetData>
  <sheetProtection algorithmName="SHA-512" hashValue="Thxm+SXBjayIhfLcX6hBI0U3PbPKExi3yhsHURL5hSozblv1N8xsHKyb47LQPAERRrJ5N+4xiXCyQnEpg90uBg==" saltValue="vmYxBjGkS5YLWhwjorO5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B3B1A-A823-4FAC-A19B-A973CEAA75E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aY2pFmrNUQilLZSb4QnghyGjxCST7BcFAQD/Tvnvw6WpCU8SxouzMMsb635cjwkg1Wfhw1vex2vl5aN472Qcg==" saltValue="Lh5aTzrZim5101M0igV6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4B222-D368-4032-BC3A-16665CAFBCF2}">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1d82BFbUrcI8v6oNu2I9qO12vfBNIvQ55tq9+nv8ys2BJvxrbpl/Z0T5ewGPCpRTkEbjO/c0WiLPjT6fTaUeQ==" saltValue="5VeeM9UmYzwz9rsWZhUI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F64B4-E58A-4B44-9CB8-15D9F2D96C35}">
  <sheetPr>
    <pageSetUpPr fitToPage="1"/>
  </sheetPr>
  <dimension ref="B1:J53"/>
  <sheetViews>
    <sheetView showGridLines="0" zoomScale="55" zoomScaleNormal="55" zoomScaleSheetLayoutView="100" workbookViewId="0"/>
  </sheetViews>
  <sheetFormatPr defaultColWidth="0" defaultRowHeight="0"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59"/>
      <c r="C45" s="259"/>
      <c r="D45" s="259"/>
      <c r="E45" s="259"/>
      <c r="F45" s="259"/>
      <c r="G45" s="259"/>
      <c r="H45" s="259"/>
      <c r="I45" s="259"/>
      <c r="J45" s="258" t="s">
        <v>488</v>
      </c>
    </row>
    <row r="46" spans="2:10" ht="29.25" customHeight="1" thickBot="1" x14ac:dyDescent="0.25">
      <c r="B46" s="257" t="s">
        <v>67</v>
      </c>
      <c r="C46" s="256"/>
      <c r="D46" s="256"/>
      <c r="E46" s="255" t="s">
        <v>487</v>
      </c>
      <c r="F46" s="254" t="s">
        <v>4</v>
      </c>
      <c r="G46" s="253" t="s">
        <v>5</v>
      </c>
      <c r="H46" s="253" t="s">
        <v>6</v>
      </c>
      <c r="I46" s="253" t="s">
        <v>7</v>
      </c>
      <c r="J46" s="252" t="s">
        <v>8</v>
      </c>
    </row>
    <row r="47" spans="2:10" ht="57.75" customHeight="1" x14ac:dyDescent="0.15">
      <c r="B47" s="251"/>
      <c r="C47" s="1190" t="s">
        <v>486</v>
      </c>
      <c r="D47" s="1190"/>
      <c r="E47" s="1191"/>
      <c r="F47" s="250">
        <v>11.63</v>
      </c>
      <c r="G47" s="249">
        <v>13.5</v>
      </c>
      <c r="H47" s="249">
        <v>13.4</v>
      </c>
      <c r="I47" s="249">
        <v>13.81</v>
      </c>
      <c r="J47" s="248">
        <v>13.15</v>
      </c>
    </row>
    <row r="48" spans="2:10" ht="57.75" customHeight="1" x14ac:dyDescent="0.15">
      <c r="B48" s="247"/>
      <c r="C48" s="1192" t="s">
        <v>485</v>
      </c>
      <c r="D48" s="1192"/>
      <c r="E48" s="1193"/>
      <c r="F48" s="246">
        <v>4.22</v>
      </c>
      <c r="G48" s="245">
        <v>5.4</v>
      </c>
      <c r="H48" s="245">
        <v>5.31</v>
      </c>
      <c r="I48" s="245">
        <v>5.87</v>
      </c>
      <c r="J48" s="244">
        <v>5.4</v>
      </c>
    </row>
    <row r="49" spans="2:10" ht="57.75" customHeight="1" thickBot="1" x14ac:dyDescent="0.2">
      <c r="B49" s="243"/>
      <c r="C49" s="1194" t="s">
        <v>484</v>
      </c>
      <c r="D49" s="1194"/>
      <c r="E49" s="1195"/>
      <c r="F49" s="242" t="s">
        <v>483</v>
      </c>
      <c r="G49" s="241">
        <v>1.9</v>
      </c>
      <c r="H49" s="241" t="s">
        <v>482</v>
      </c>
      <c r="I49" s="241" t="s">
        <v>481</v>
      </c>
      <c r="J49" s="240" t="s">
        <v>480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smrTdnqBNv36GC0gkL2MT40RzoeNFxaQH6E+2dA+Lb3G/3qvR9RzeBsQAQ7bU7fKG443+CevcrLdB0slIlw8Q==" saltValue="x8lwNtAI8P0kGxe+18WE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水野　光代</cp:lastModifiedBy>
  <cp:lastPrinted>2020-09-25T08:20:23Z</cp:lastPrinted>
  <dcterms:created xsi:type="dcterms:W3CDTF">2020-07-20T08:40:41Z</dcterms:created>
  <dcterms:modified xsi:type="dcterms:W3CDTF">2020-09-25T08:20:34Z</dcterms:modified>
  <cp:category/>
</cp:coreProperties>
</file>